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"/>
    </mc:Choice>
  </mc:AlternateContent>
  <bookViews>
    <workbookView xWindow="120" yWindow="120" windowWidth="15480" windowHeight="8895"/>
  </bookViews>
  <sheets>
    <sheet name="Лист1" sheetId="1" r:id="rId1"/>
  </sheets>
  <definedNames>
    <definedName name="_Toc275276447" localSheetId="0">Лист1!#REF!</definedName>
  </definedNames>
  <calcPr calcId="162913"/>
</workbook>
</file>

<file path=xl/calcChain.xml><?xml version="1.0" encoding="utf-8"?>
<calcChain xmlns="http://schemas.openxmlformats.org/spreadsheetml/2006/main">
  <c r="F35" i="1" l="1"/>
  <c r="G35" i="1"/>
  <c r="E35" i="1"/>
  <c r="F82" i="1"/>
  <c r="G82" i="1"/>
  <c r="E82" i="1"/>
  <c r="E81" i="1"/>
  <c r="G188" i="1" l="1"/>
  <c r="F188" i="1"/>
  <c r="G194" i="1"/>
  <c r="F194" i="1"/>
  <c r="E194" i="1"/>
  <c r="G167" i="1"/>
  <c r="G166" i="1" s="1"/>
  <c r="F167" i="1"/>
  <c r="F166" i="1" s="1"/>
  <c r="E167" i="1"/>
  <c r="E166" i="1" s="1"/>
  <c r="G161" i="1"/>
  <c r="F161" i="1"/>
  <c r="E161" i="1"/>
  <c r="G159" i="1"/>
  <c r="F159" i="1"/>
  <c r="E159" i="1"/>
  <c r="G147" i="1"/>
  <c r="F147" i="1"/>
  <c r="E147" i="1"/>
  <c r="G96" i="1"/>
  <c r="F96" i="1"/>
  <c r="E96" i="1"/>
  <c r="F158" i="1" l="1"/>
  <c r="G158" i="1"/>
  <c r="E158" i="1"/>
  <c r="F170" i="1"/>
  <c r="F169" i="1" s="1"/>
  <c r="F165" i="1" s="1"/>
  <c r="G170" i="1"/>
  <c r="G169" i="1" s="1"/>
  <c r="G165" i="1" s="1"/>
  <c r="E170" i="1"/>
  <c r="E169" i="1" s="1"/>
  <c r="F164" i="1" l="1"/>
  <c r="E165" i="1"/>
  <c r="G164" i="1"/>
  <c r="G296" i="1"/>
  <c r="F296" i="1"/>
  <c r="E296" i="1"/>
  <c r="G294" i="1"/>
  <c r="F294" i="1"/>
  <c r="E294" i="1"/>
  <c r="E164" i="1" l="1"/>
  <c r="F293" i="1"/>
  <c r="E293" i="1"/>
  <c r="G293" i="1"/>
  <c r="F92" i="1" l="1"/>
  <c r="G92" i="1"/>
  <c r="E92" i="1"/>
  <c r="G492" i="1" l="1"/>
  <c r="G491" i="1" s="1"/>
  <c r="F492" i="1"/>
  <c r="F491" i="1" s="1"/>
  <c r="E492" i="1"/>
  <c r="E491" i="1" s="1"/>
  <c r="G306" i="1"/>
  <c r="F306" i="1"/>
  <c r="E306" i="1"/>
  <c r="G304" i="1"/>
  <c r="F304" i="1"/>
  <c r="E304" i="1"/>
  <c r="G303" i="1" l="1"/>
  <c r="G302" i="1" s="1"/>
  <c r="E303" i="1"/>
  <c r="E302" i="1" s="1"/>
  <c r="F303" i="1"/>
  <c r="F302" i="1" s="1"/>
  <c r="G71" i="1"/>
  <c r="G70" i="1" s="1"/>
  <c r="F71" i="1"/>
  <c r="F70" i="1" s="1"/>
  <c r="E71" i="1"/>
  <c r="E70" i="1" s="1"/>
  <c r="E69" i="1" l="1"/>
  <c r="E68" i="1" s="1"/>
  <c r="F69" i="1"/>
  <c r="F68" i="1" s="1"/>
  <c r="G69" i="1"/>
  <c r="G68" i="1" s="1"/>
  <c r="G139" i="1" l="1"/>
  <c r="E139" i="1"/>
  <c r="G190" i="1" l="1"/>
  <c r="F190" i="1"/>
  <c r="E190" i="1"/>
  <c r="G247" i="1" l="1"/>
  <c r="F247" i="1"/>
  <c r="E247" i="1"/>
  <c r="E243" i="1"/>
  <c r="G224" i="1"/>
  <c r="F224" i="1"/>
  <c r="E224" i="1"/>
  <c r="G497" i="1" l="1"/>
  <c r="F497" i="1"/>
  <c r="E497" i="1"/>
  <c r="G460" i="1"/>
  <c r="G459" i="1" s="1"/>
  <c r="G458" i="1" s="1"/>
  <c r="F460" i="1"/>
  <c r="F459" i="1" s="1"/>
  <c r="F458" i="1" s="1"/>
  <c r="E460" i="1"/>
  <c r="E459" i="1" s="1"/>
  <c r="E458" i="1" s="1"/>
  <c r="E369" i="1" l="1"/>
  <c r="E288" i="1" l="1"/>
  <c r="F312" i="1" l="1"/>
  <c r="G312" i="1"/>
  <c r="E312" i="1"/>
  <c r="E107" i="1" l="1"/>
  <c r="E89" i="1" l="1"/>
  <c r="E88" i="1" s="1"/>
  <c r="E260" i="1" l="1"/>
  <c r="G373" i="1" l="1"/>
  <c r="E113" i="1" l="1"/>
  <c r="G427" i="1" l="1"/>
  <c r="F427" i="1"/>
  <c r="E427" i="1"/>
  <c r="G202" i="1" l="1"/>
  <c r="G201" i="1" s="1"/>
  <c r="F202" i="1"/>
  <c r="F201" i="1" s="1"/>
  <c r="E202" i="1"/>
  <c r="E201" i="1" s="1"/>
  <c r="F184" i="1" l="1"/>
  <c r="G184" i="1"/>
  <c r="E184" i="1"/>
  <c r="F131" i="1"/>
  <c r="F130" i="1" s="1"/>
  <c r="F129" i="1" s="1"/>
  <c r="F128" i="1" s="1"/>
  <c r="F127" i="1" s="1"/>
  <c r="G131" i="1"/>
  <c r="G130" i="1" s="1"/>
  <c r="G129" i="1" s="1"/>
  <c r="G128" i="1" s="1"/>
  <c r="G127" i="1" s="1"/>
  <c r="E131" i="1"/>
  <c r="E130" i="1" s="1"/>
  <c r="E129" i="1" s="1"/>
  <c r="E128" i="1" s="1"/>
  <c r="E127" i="1" s="1"/>
  <c r="G416" i="1" l="1"/>
  <c r="F416" i="1"/>
  <c r="E416" i="1"/>
  <c r="F120" i="1" l="1"/>
  <c r="F119" i="1" s="1"/>
  <c r="F118" i="1" s="1"/>
  <c r="G120" i="1"/>
  <c r="G119" i="1" s="1"/>
  <c r="G118" i="1" s="1"/>
  <c r="E120" i="1"/>
  <c r="E119" i="1" s="1"/>
  <c r="E118" i="1" s="1"/>
  <c r="F495" i="1" l="1"/>
  <c r="G495" i="1"/>
  <c r="E495" i="1"/>
  <c r="G253" i="1" l="1"/>
  <c r="F253" i="1"/>
  <c r="E253" i="1"/>
  <c r="G251" i="1"/>
  <c r="F251" i="1"/>
  <c r="E251" i="1"/>
  <c r="G234" i="1"/>
  <c r="F234" i="1"/>
  <c r="E234" i="1"/>
  <c r="E106" i="1" l="1"/>
  <c r="F364" i="1" l="1"/>
  <c r="G364" i="1"/>
  <c r="E364" i="1"/>
  <c r="G239" i="1"/>
  <c r="F239" i="1"/>
  <c r="E239" i="1"/>
  <c r="G407" i="1" l="1"/>
  <c r="F407" i="1"/>
  <c r="E407" i="1"/>
  <c r="G299" i="1"/>
  <c r="G298" i="1" s="1"/>
  <c r="G292" i="1" s="1"/>
  <c r="F299" i="1"/>
  <c r="F298" i="1" s="1"/>
  <c r="F292" i="1" s="1"/>
  <c r="E299" i="1"/>
  <c r="E298" i="1" s="1"/>
  <c r="E292" i="1" s="1"/>
  <c r="F141" i="1" l="1"/>
  <c r="G141" i="1"/>
  <c r="E141" i="1"/>
  <c r="F505" i="1" l="1"/>
  <c r="F504" i="1" s="1"/>
  <c r="F503" i="1" s="1"/>
  <c r="F502" i="1" s="1"/>
  <c r="F501" i="1" s="1"/>
  <c r="G505" i="1"/>
  <c r="G504" i="1" s="1"/>
  <c r="G503" i="1" s="1"/>
  <c r="G502" i="1" s="1"/>
  <c r="G501" i="1" s="1"/>
  <c r="E505" i="1"/>
  <c r="E504" i="1" s="1"/>
  <c r="E503" i="1" s="1"/>
  <c r="E502" i="1" s="1"/>
  <c r="E501" i="1" s="1"/>
  <c r="F452" i="1" l="1"/>
  <c r="F451" i="1" s="1"/>
  <c r="F450" i="1" s="1"/>
  <c r="G452" i="1"/>
  <c r="G451" i="1" s="1"/>
  <c r="G450" i="1" s="1"/>
  <c r="E452" i="1"/>
  <c r="E451" i="1" s="1"/>
  <c r="E450" i="1" s="1"/>
  <c r="F107" i="1" l="1"/>
  <c r="F106" i="1" s="1"/>
  <c r="G107" i="1"/>
  <c r="G106" i="1" s="1"/>
  <c r="E105" i="1" l="1"/>
  <c r="F105" i="1"/>
  <c r="G105" i="1"/>
  <c r="F30" i="1"/>
  <c r="G30" i="1"/>
  <c r="E30" i="1"/>
  <c r="F310" i="1" l="1"/>
  <c r="G310" i="1"/>
  <c r="E310" i="1"/>
  <c r="G286" i="1"/>
  <c r="F286" i="1"/>
  <c r="E286" i="1"/>
  <c r="G277" i="1"/>
  <c r="F277" i="1"/>
  <c r="E277" i="1"/>
  <c r="F200" i="1" l="1"/>
  <c r="F199" i="1" s="1"/>
  <c r="E200" i="1"/>
  <c r="E199" i="1" s="1"/>
  <c r="E198" i="1" l="1"/>
  <c r="G200" i="1"/>
  <c r="G199" i="1" s="1"/>
  <c r="F198" i="1"/>
  <c r="F241" i="1"/>
  <c r="G241" i="1"/>
  <c r="G198" i="1" l="1"/>
  <c r="F89" i="1"/>
  <c r="F88" i="1" s="1"/>
  <c r="G89" i="1"/>
  <c r="G88" i="1" s="1"/>
  <c r="G403" i="1" l="1"/>
  <c r="G402" i="1" s="1"/>
  <c r="F403" i="1"/>
  <c r="F402" i="1" s="1"/>
  <c r="E403" i="1"/>
  <c r="E402" i="1" s="1"/>
  <c r="G400" i="1"/>
  <c r="G399" i="1" s="1"/>
  <c r="F400" i="1"/>
  <c r="F399" i="1" s="1"/>
  <c r="E400" i="1"/>
  <c r="E399" i="1" s="1"/>
  <c r="E409" i="1"/>
  <c r="F409" i="1"/>
  <c r="G409" i="1"/>
  <c r="G477" i="1" l="1"/>
  <c r="F477" i="1"/>
  <c r="E477" i="1"/>
  <c r="G479" i="1"/>
  <c r="F479" i="1"/>
  <c r="E479" i="1"/>
  <c r="F476" i="1" l="1"/>
  <c r="E476" i="1"/>
  <c r="G476" i="1"/>
  <c r="G512" i="1"/>
  <c r="F512" i="1"/>
  <c r="E512" i="1"/>
  <c r="G137" i="1" l="1"/>
  <c r="F137" i="1"/>
  <c r="E137" i="1"/>
  <c r="E136" i="1" s="1"/>
  <c r="G192" i="1" l="1"/>
  <c r="F192" i="1"/>
  <c r="E192" i="1"/>
  <c r="E189" i="1" s="1"/>
  <c r="G156" i="1" l="1"/>
  <c r="F156" i="1"/>
  <c r="E156" i="1"/>
  <c r="G154" i="1"/>
  <c r="F154" i="1"/>
  <c r="E154" i="1"/>
  <c r="G151" i="1"/>
  <c r="E151" i="1"/>
  <c r="G149" i="1"/>
  <c r="F149" i="1"/>
  <c r="E149" i="1"/>
  <c r="E146" i="1" l="1"/>
  <c r="G146" i="1"/>
  <c r="F153" i="1"/>
  <c r="E153" i="1"/>
  <c r="G153" i="1"/>
  <c r="G343" i="1"/>
  <c r="G342" i="1" s="1"/>
  <c r="G341" i="1" s="1"/>
  <c r="G340" i="1" s="1"/>
  <c r="F343" i="1"/>
  <c r="F342" i="1" s="1"/>
  <c r="F341" i="1" s="1"/>
  <c r="F340" i="1" s="1"/>
  <c r="E343" i="1"/>
  <c r="E342" i="1" s="1"/>
  <c r="E341" i="1" s="1"/>
  <c r="E340" i="1" s="1"/>
  <c r="E145" i="1" l="1"/>
  <c r="G145" i="1"/>
  <c r="G258" i="1"/>
  <c r="F258" i="1"/>
  <c r="E258" i="1"/>
  <c r="G256" i="1"/>
  <c r="F256" i="1"/>
  <c r="E256" i="1"/>
  <c r="G232" i="1"/>
  <c r="F232" i="1"/>
  <c r="E232" i="1"/>
  <c r="F136" i="1" l="1"/>
  <c r="F135" i="1" s="1"/>
  <c r="F134" i="1" s="1"/>
  <c r="G136" i="1"/>
  <c r="G135" i="1" s="1"/>
  <c r="G134" i="1" s="1"/>
  <c r="E499" i="1"/>
  <c r="E494" i="1" s="1"/>
  <c r="E490" i="1" s="1"/>
  <c r="F267" i="1" l="1"/>
  <c r="F266" i="1" s="1"/>
  <c r="G267" i="1"/>
  <c r="G266" i="1" s="1"/>
  <c r="E267" i="1"/>
  <c r="E266" i="1" s="1"/>
  <c r="F226" i="1"/>
  <c r="F223" i="1" s="1"/>
  <c r="G226" i="1"/>
  <c r="G223" i="1" s="1"/>
  <c r="E226" i="1"/>
  <c r="E223" i="1" l="1"/>
  <c r="E222" i="1" s="1"/>
  <c r="G329" i="1"/>
  <c r="F329" i="1"/>
  <c r="E329" i="1"/>
  <c r="G423" i="1"/>
  <c r="G419" i="1" s="1"/>
  <c r="F423" i="1"/>
  <c r="E423" i="1"/>
  <c r="G421" i="1"/>
  <c r="F421" i="1"/>
  <c r="E421" i="1"/>
  <c r="G420" i="1" l="1"/>
  <c r="F420" i="1"/>
  <c r="E420" i="1"/>
  <c r="F419" i="1"/>
  <c r="E419" i="1"/>
  <c r="G14" i="1"/>
  <c r="G13" i="1" s="1"/>
  <c r="G12" i="1" s="1"/>
  <c r="G11" i="1" s="1"/>
  <c r="G10" i="1" s="1"/>
  <c r="F14" i="1"/>
  <c r="F13" i="1" s="1"/>
  <c r="F12" i="1" s="1"/>
  <c r="F11" i="1" s="1"/>
  <c r="F10" i="1" s="1"/>
  <c r="E14" i="1"/>
  <c r="E13" i="1" s="1"/>
  <c r="E12" i="1" s="1"/>
  <c r="E11" i="1" s="1"/>
  <c r="E10" i="1" s="1"/>
  <c r="E17" i="1"/>
  <c r="F17" i="1"/>
  <c r="G17" i="1"/>
  <c r="G16" i="1" l="1"/>
  <c r="F16" i="1"/>
  <c r="E16" i="1"/>
  <c r="G514" i="1" l="1"/>
  <c r="G511" i="1" s="1"/>
  <c r="F514" i="1"/>
  <c r="F511" i="1" s="1"/>
  <c r="G262" i="1" l="1"/>
  <c r="F262" i="1"/>
  <c r="E262" i="1"/>
  <c r="F391" i="1" l="1"/>
  <c r="E78" i="1" l="1"/>
  <c r="E281" i="1" l="1"/>
  <c r="G494" i="1" l="1"/>
  <c r="G490" i="1" s="1"/>
  <c r="G489" i="1" s="1"/>
  <c r="G488" i="1" s="1"/>
  <c r="F494" i="1"/>
  <c r="F490" i="1" s="1"/>
  <c r="F489" i="1" s="1"/>
  <c r="F488" i="1" s="1"/>
  <c r="E489" i="1" l="1"/>
  <c r="E488" i="1" s="1"/>
  <c r="G411" i="1" l="1"/>
  <c r="G406" i="1" s="1"/>
  <c r="F411" i="1"/>
  <c r="F406" i="1" s="1"/>
  <c r="E411" i="1"/>
  <c r="E406" i="1" s="1"/>
  <c r="G391" i="1"/>
  <c r="E391" i="1"/>
  <c r="F316" i="1" l="1"/>
  <c r="G316" i="1"/>
  <c r="E316" i="1"/>
  <c r="G243" i="1" l="1"/>
  <c r="F243" i="1"/>
  <c r="F281" i="1" l="1"/>
  <c r="G281" i="1"/>
  <c r="G290" i="1"/>
  <c r="F290" i="1"/>
  <c r="E290" i="1"/>
  <c r="E285" i="1" l="1"/>
  <c r="E284" i="1" s="1"/>
  <c r="E283" i="1" s="1"/>
  <c r="G196" i="1"/>
  <c r="G189" i="1" s="1"/>
  <c r="F196" i="1"/>
  <c r="F189" i="1" s="1"/>
  <c r="E196" i="1"/>
  <c r="E188" i="1" l="1"/>
  <c r="G187" i="1"/>
  <c r="G186" i="1" s="1"/>
  <c r="F187" i="1"/>
  <c r="E187" i="1" l="1"/>
  <c r="E186" i="1" s="1"/>
  <c r="F186" i="1"/>
  <c r="F151" i="1"/>
  <c r="F146" i="1" s="1"/>
  <c r="F145" i="1" s="1"/>
  <c r="G414" i="1" l="1"/>
  <c r="G413" i="1" s="1"/>
  <c r="G405" i="1" s="1"/>
  <c r="F414" i="1"/>
  <c r="F413" i="1" s="1"/>
  <c r="F405" i="1" s="1"/>
  <c r="E414" i="1"/>
  <c r="E413" i="1" s="1"/>
  <c r="E405" i="1" s="1"/>
  <c r="G472" i="1" l="1"/>
  <c r="G471" i="1" s="1"/>
  <c r="G470" i="1" s="1"/>
  <c r="G469" i="1" s="1"/>
  <c r="F472" i="1"/>
  <c r="F471" i="1" s="1"/>
  <c r="F470" i="1" s="1"/>
  <c r="F469" i="1" s="1"/>
  <c r="E472" i="1"/>
  <c r="E471" i="1" s="1"/>
  <c r="E470" i="1" s="1"/>
  <c r="E469" i="1" s="1"/>
  <c r="F379" i="1" l="1"/>
  <c r="F378" i="1" s="1"/>
  <c r="F377" i="1" s="1"/>
  <c r="F376" i="1" s="1"/>
  <c r="G379" i="1"/>
  <c r="G378" i="1" s="1"/>
  <c r="G377" i="1" s="1"/>
  <c r="G376" i="1" s="1"/>
  <c r="E379" i="1"/>
  <c r="G43" i="1" l="1"/>
  <c r="G42" i="1" s="1"/>
  <c r="F43" i="1"/>
  <c r="F42" i="1" s="1"/>
  <c r="E43" i="1"/>
  <c r="E42" i="1" s="1"/>
  <c r="E378" i="1" l="1"/>
  <c r="E377" i="1" s="1"/>
  <c r="E376" i="1" s="1"/>
  <c r="G249" i="1" l="1"/>
  <c r="F249" i="1"/>
  <c r="E249" i="1"/>
  <c r="E271" i="1" l="1"/>
  <c r="E373" i="1" l="1"/>
  <c r="F19" i="1" l="1"/>
  <c r="G19" i="1"/>
  <c r="G521" i="1" l="1"/>
  <c r="G520" i="1" s="1"/>
  <c r="F521" i="1"/>
  <c r="F520" i="1" s="1"/>
  <c r="G486" i="1"/>
  <c r="G485" i="1" s="1"/>
  <c r="G484" i="1" s="1"/>
  <c r="F486" i="1"/>
  <c r="F485" i="1" s="1"/>
  <c r="F484" i="1" s="1"/>
  <c r="G475" i="1"/>
  <c r="G474" i="1" s="1"/>
  <c r="F475" i="1"/>
  <c r="F474" i="1" s="1"/>
  <c r="G466" i="1"/>
  <c r="G465" i="1" s="1"/>
  <c r="F466" i="1"/>
  <c r="F465" i="1" s="1"/>
  <c r="G456" i="1"/>
  <c r="G455" i="1" s="1"/>
  <c r="F456" i="1"/>
  <c r="F455" i="1" s="1"/>
  <c r="G446" i="1"/>
  <c r="G445" i="1" s="1"/>
  <c r="G444" i="1" s="1"/>
  <c r="G443" i="1" s="1"/>
  <c r="G442" i="1" s="1"/>
  <c r="F446" i="1"/>
  <c r="F445" i="1" s="1"/>
  <c r="F444" i="1" s="1"/>
  <c r="F443" i="1" s="1"/>
  <c r="F442" i="1" s="1"/>
  <c r="G438" i="1"/>
  <c r="F438" i="1"/>
  <c r="G435" i="1"/>
  <c r="G434" i="1" s="1"/>
  <c r="F435" i="1"/>
  <c r="F434" i="1" s="1"/>
  <c r="G429" i="1"/>
  <c r="G425" i="1" s="1"/>
  <c r="G418" i="1" s="1"/>
  <c r="F429" i="1"/>
  <c r="F425" i="1" s="1"/>
  <c r="F418" i="1" s="1"/>
  <c r="G397" i="1"/>
  <c r="G396" i="1" s="1"/>
  <c r="F397" i="1"/>
  <c r="F396" i="1" s="1"/>
  <c r="G394" i="1"/>
  <c r="G393" i="1" s="1"/>
  <c r="F394" i="1"/>
  <c r="F393" i="1" s="1"/>
  <c r="G389" i="1"/>
  <c r="F389" i="1"/>
  <c r="G387" i="1"/>
  <c r="F387" i="1"/>
  <c r="F373" i="1"/>
  <c r="G369" i="1"/>
  <c r="G368" i="1" s="1"/>
  <c r="F369" i="1"/>
  <c r="F368" i="1" s="1"/>
  <c r="G363" i="1"/>
  <c r="G362" i="1" s="1"/>
  <c r="F363" i="1"/>
  <c r="F362" i="1" s="1"/>
  <c r="G358" i="1"/>
  <c r="G357" i="1" s="1"/>
  <c r="F358" i="1"/>
  <c r="F357" i="1" s="1"/>
  <c r="G355" i="1"/>
  <c r="G354" i="1" s="1"/>
  <c r="F355" i="1"/>
  <c r="F354" i="1" s="1"/>
  <c r="G352" i="1"/>
  <c r="G351" i="1" s="1"/>
  <c r="F352" i="1"/>
  <c r="F351" i="1" s="1"/>
  <c r="G348" i="1"/>
  <c r="G347" i="1" s="1"/>
  <c r="G346" i="1" s="1"/>
  <c r="F348" i="1"/>
  <c r="F347" i="1" s="1"/>
  <c r="F346" i="1" s="1"/>
  <c r="G337" i="1"/>
  <c r="F337" i="1"/>
  <c r="G335" i="1"/>
  <c r="F335" i="1"/>
  <c r="G333" i="1"/>
  <c r="F333" i="1"/>
  <c r="G271" i="1"/>
  <c r="G270" i="1" s="1"/>
  <c r="G269" i="1" s="1"/>
  <c r="F271" i="1"/>
  <c r="F270" i="1" s="1"/>
  <c r="F269" i="1" s="1"/>
  <c r="G327" i="1"/>
  <c r="F327" i="1"/>
  <c r="G325" i="1"/>
  <c r="F325" i="1"/>
  <c r="G321" i="1"/>
  <c r="G320" i="1" s="1"/>
  <c r="G319" i="1" s="1"/>
  <c r="F321" i="1"/>
  <c r="F320" i="1" s="1"/>
  <c r="F319" i="1" s="1"/>
  <c r="G314" i="1"/>
  <c r="G309" i="1" s="1"/>
  <c r="G308" i="1" s="1"/>
  <c r="G301" i="1" s="1"/>
  <c r="F314" i="1"/>
  <c r="F309" i="1" s="1"/>
  <c r="F308" i="1" s="1"/>
  <c r="F301" i="1" s="1"/>
  <c r="G288" i="1"/>
  <c r="G285" i="1" s="1"/>
  <c r="F288" i="1"/>
  <c r="F285" i="1" s="1"/>
  <c r="G279" i="1"/>
  <c r="G276" i="1" s="1"/>
  <c r="F279" i="1"/>
  <c r="F276" i="1" s="1"/>
  <c r="G236" i="1"/>
  <c r="G231" i="1" s="1"/>
  <c r="F236" i="1"/>
  <c r="F231" i="1" s="1"/>
  <c r="G260" i="1"/>
  <c r="G255" i="1" s="1"/>
  <c r="F260" i="1"/>
  <c r="F255" i="1" s="1"/>
  <c r="G245" i="1"/>
  <c r="G238" i="1" s="1"/>
  <c r="F245" i="1"/>
  <c r="F238" i="1" s="1"/>
  <c r="G222" i="1"/>
  <c r="F222" i="1"/>
  <c r="G220" i="1"/>
  <c r="G219" i="1" s="1"/>
  <c r="F220" i="1"/>
  <c r="F219" i="1" s="1"/>
  <c r="G211" i="1"/>
  <c r="F211" i="1"/>
  <c r="G209" i="1"/>
  <c r="F209" i="1"/>
  <c r="G213" i="1"/>
  <c r="F213" i="1"/>
  <c r="G182" i="1"/>
  <c r="F182" i="1"/>
  <c r="F181" i="1" s="1"/>
  <c r="F180" i="1" s="1"/>
  <c r="G175" i="1"/>
  <c r="G174" i="1" s="1"/>
  <c r="F175" i="1"/>
  <c r="F174" i="1" s="1"/>
  <c r="G144" i="1"/>
  <c r="F144" i="1"/>
  <c r="G124" i="1"/>
  <c r="G122" i="1" s="1"/>
  <c r="F124" i="1"/>
  <c r="F123" i="1" s="1"/>
  <c r="G113" i="1"/>
  <c r="G112" i="1" s="1"/>
  <c r="F113" i="1"/>
  <c r="F112" i="1" s="1"/>
  <c r="G100" i="1"/>
  <c r="G99" i="1" s="1"/>
  <c r="G98" i="1" s="1"/>
  <c r="F100" i="1"/>
  <c r="F99" i="1" s="1"/>
  <c r="F98" i="1" s="1"/>
  <c r="G81" i="1"/>
  <c r="G80" i="1" s="1"/>
  <c r="F81" i="1"/>
  <c r="F80" i="1" s="1"/>
  <c r="G78" i="1"/>
  <c r="F78" i="1"/>
  <c r="G76" i="1"/>
  <c r="F76" i="1"/>
  <c r="G65" i="1"/>
  <c r="F65" i="1"/>
  <c r="G59" i="1"/>
  <c r="G58" i="1" s="1"/>
  <c r="F59" i="1"/>
  <c r="F58" i="1" s="1"/>
  <c r="G57" i="1"/>
  <c r="F57" i="1"/>
  <c r="G54" i="1"/>
  <c r="G52" i="1" s="1"/>
  <c r="F54" i="1"/>
  <c r="F53" i="1" s="1"/>
  <c r="G49" i="1"/>
  <c r="G48" i="1" s="1"/>
  <c r="G47" i="1" s="1"/>
  <c r="F49" i="1"/>
  <c r="F48" i="1" s="1"/>
  <c r="F47" i="1" s="1"/>
  <c r="G34" i="1"/>
  <c r="G33" i="1" s="1"/>
  <c r="F34" i="1"/>
  <c r="F33" i="1" s="1"/>
  <c r="G29" i="1"/>
  <c r="F29" i="1"/>
  <c r="G25" i="1"/>
  <c r="G24" i="1" s="1"/>
  <c r="F25" i="1"/>
  <c r="F24" i="1" s="1"/>
  <c r="G23" i="1"/>
  <c r="G22" i="1" s="1"/>
  <c r="F23" i="1"/>
  <c r="F22" i="1" s="1"/>
  <c r="G18" i="1"/>
  <c r="F18" i="1"/>
  <c r="F208" i="1" l="1"/>
  <c r="F207" i="1" s="1"/>
  <c r="F206" i="1" s="1"/>
  <c r="G208" i="1"/>
  <c r="G207" i="1" s="1"/>
  <c r="G206" i="1" s="1"/>
  <c r="G181" i="1"/>
  <c r="G180" i="1" s="1"/>
  <c r="G179" i="1" s="1"/>
  <c r="G178" i="1" s="1"/>
  <c r="G177" i="1" s="1"/>
  <c r="F454" i="1"/>
  <c r="F449" i="1" s="1"/>
  <c r="F448" i="1" s="1"/>
  <c r="G454" i="1"/>
  <c r="G449" i="1" s="1"/>
  <c r="G448" i="1" s="1"/>
  <c r="F519" i="1"/>
  <c r="F518" i="1" s="1"/>
  <c r="F517" i="1" s="1"/>
  <c r="F516" i="1" s="1"/>
  <c r="G519" i="1"/>
  <c r="G518" i="1" s="1"/>
  <c r="G517" i="1" s="1"/>
  <c r="G516" i="1" s="1"/>
  <c r="F464" i="1"/>
  <c r="F463" i="1" s="1"/>
  <c r="F462" i="1" s="1"/>
  <c r="F230" i="1"/>
  <c r="F229" i="1" s="1"/>
  <c r="G464" i="1"/>
  <c r="G463" i="1" s="1"/>
  <c r="G462" i="1" s="1"/>
  <c r="F426" i="1"/>
  <c r="G230" i="1"/>
  <c r="G229" i="1" s="1"/>
  <c r="F483" i="1"/>
  <c r="F482" i="1" s="1"/>
  <c r="F481" i="1" s="1"/>
  <c r="F386" i="1"/>
  <c r="F385" i="1" s="1"/>
  <c r="F384" i="1" s="1"/>
  <c r="F383" i="1" s="1"/>
  <c r="G386" i="1"/>
  <c r="G385" i="1" s="1"/>
  <c r="G384" i="1" s="1"/>
  <c r="G383" i="1" s="1"/>
  <c r="G483" i="1"/>
  <c r="G482" i="1" s="1"/>
  <c r="G481" i="1" s="1"/>
  <c r="F75" i="1"/>
  <c r="F74" i="1" s="1"/>
  <c r="F350" i="1"/>
  <c r="F345" i="1" s="1"/>
  <c r="F339" i="1" s="1"/>
  <c r="G350" i="1"/>
  <c r="G345" i="1" s="1"/>
  <c r="G339" i="1" s="1"/>
  <c r="F332" i="1"/>
  <c r="F331" i="1" s="1"/>
  <c r="G367" i="1"/>
  <c r="G361" i="1" s="1"/>
  <c r="G360" i="1" s="1"/>
  <c r="F63" i="1"/>
  <c r="F64" i="1"/>
  <c r="G63" i="1"/>
  <c r="G64" i="1"/>
  <c r="G143" i="1"/>
  <c r="F143" i="1"/>
  <c r="G117" i="1"/>
  <c r="G116" i="1" s="1"/>
  <c r="G75" i="1"/>
  <c r="G74" i="1" s="1"/>
  <c r="G324" i="1"/>
  <c r="G323" i="1" s="1"/>
  <c r="F324" i="1"/>
  <c r="F323" i="1" s="1"/>
  <c r="F218" i="1"/>
  <c r="F217" i="1" s="1"/>
  <c r="G218" i="1"/>
  <c r="G217" i="1" s="1"/>
  <c r="F265" i="1"/>
  <c r="F264" i="1" s="1"/>
  <c r="G265" i="1"/>
  <c r="G264" i="1" s="1"/>
  <c r="G123" i="1"/>
  <c r="G173" i="1"/>
  <c r="G426" i="1"/>
  <c r="F122" i="1"/>
  <c r="G433" i="1"/>
  <c r="G432" i="1" s="1"/>
  <c r="G431" i="1" s="1"/>
  <c r="G332" i="1"/>
  <c r="G331" i="1" s="1"/>
  <c r="F104" i="1"/>
  <c r="F103" i="1" s="1"/>
  <c r="G104" i="1"/>
  <c r="G103" i="1" s="1"/>
  <c r="F510" i="1"/>
  <c r="F509" i="1" s="1"/>
  <c r="F508" i="1" s="1"/>
  <c r="F507" i="1" s="1"/>
  <c r="G510" i="1"/>
  <c r="G509" i="1" s="1"/>
  <c r="G508" i="1" s="1"/>
  <c r="G507" i="1" s="1"/>
  <c r="F433" i="1"/>
  <c r="F432" i="1" s="1"/>
  <c r="F431" i="1" s="1"/>
  <c r="F275" i="1"/>
  <c r="F274" i="1" s="1"/>
  <c r="F284" i="1"/>
  <c r="F283" i="1" s="1"/>
  <c r="G275" i="1"/>
  <c r="G274" i="1" s="1"/>
  <c r="G284" i="1"/>
  <c r="G283" i="1" s="1"/>
  <c r="G53" i="1"/>
  <c r="G133" i="1"/>
  <c r="F179" i="1"/>
  <c r="F178" i="1" s="1"/>
  <c r="F177" i="1" s="1"/>
  <c r="F173" i="1"/>
  <c r="F133" i="1"/>
  <c r="F28" i="1"/>
  <c r="G28" i="1"/>
  <c r="F52" i="1"/>
  <c r="F46" i="1" s="1"/>
  <c r="G46" i="1"/>
  <c r="F367" i="1"/>
  <c r="F361" i="1" s="1"/>
  <c r="F360" i="1" s="1"/>
  <c r="G111" i="1"/>
  <c r="G110" i="1" s="1"/>
  <c r="G109" i="1" s="1"/>
  <c r="F111" i="1"/>
  <c r="F110" i="1" s="1"/>
  <c r="F109" i="1" s="1"/>
  <c r="E446" i="1"/>
  <c r="E445" i="1" s="1"/>
  <c r="E444" i="1" s="1"/>
  <c r="E80" i="1"/>
  <c r="E54" i="1"/>
  <c r="E53" i="1" s="1"/>
  <c r="E34" i="1"/>
  <c r="E33" i="1" s="1"/>
  <c r="E65" i="1"/>
  <c r="E59" i="1"/>
  <c r="E58" i="1" s="1"/>
  <c r="E29" i="1"/>
  <c r="E25" i="1"/>
  <c r="E24" i="1" s="1"/>
  <c r="E19" i="1"/>
  <c r="E18" i="1" s="1"/>
  <c r="F172" i="1" l="1"/>
  <c r="F163" i="1" s="1"/>
  <c r="F126" i="1" s="1"/>
  <c r="G172" i="1"/>
  <c r="G163" i="1" s="1"/>
  <c r="G126" i="1"/>
  <c r="F73" i="1"/>
  <c r="G73" i="1"/>
  <c r="F441" i="1"/>
  <c r="G441" i="1"/>
  <c r="F318" i="1"/>
  <c r="E63" i="1"/>
  <c r="E64" i="1"/>
  <c r="G62" i="1"/>
  <c r="F62" i="1"/>
  <c r="F87" i="1"/>
  <c r="F86" i="1" s="1"/>
  <c r="G87" i="1"/>
  <c r="G86" i="1" s="1"/>
  <c r="F117" i="1"/>
  <c r="F116" i="1" s="1"/>
  <c r="F102" i="1" s="1"/>
  <c r="G318" i="1"/>
  <c r="F205" i="1"/>
  <c r="G205" i="1"/>
  <c r="G228" i="1"/>
  <c r="F228" i="1"/>
  <c r="G382" i="1"/>
  <c r="G102" i="1"/>
  <c r="E265" i="1"/>
  <c r="F382" i="1"/>
  <c r="F45" i="1"/>
  <c r="F41" i="1" s="1"/>
  <c r="F40" i="1" s="1"/>
  <c r="G45" i="1"/>
  <c r="G41" i="1" s="1"/>
  <c r="G40" i="1" s="1"/>
  <c r="F27" i="1"/>
  <c r="G27" i="1"/>
  <c r="E456" i="1"/>
  <c r="E455" i="1" s="1"/>
  <c r="E454" i="1" s="1"/>
  <c r="G67" i="1" l="1"/>
  <c r="F67" i="1"/>
  <c r="G39" i="1"/>
  <c r="F39" i="1"/>
  <c r="F273" i="1"/>
  <c r="F204" i="1" s="1"/>
  <c r="G273" i="1"/>
  <c r="G204" i="1" s="1"/>
  <c r="F21" i="1"/>
  <c r="G21" i="1"/>
  <c r="E124" i="1"/>
  <c r="F9" i="1" l="1"/>
  <c r="F8" i="1" s="1"/>
  <c r="G9" i="1"/>
  <c r="G8" i="1" s="1"/>
  <c r="E123" i="1"/>
  <c r="E358" i="1" l="1"/>
  <c r="E357" i="1" s="1"/>
  <c r="E355" i="1"/>
  <c r="E354" i="1" s="1"/>
  <c r="E352" i="1"/>
  <c r="E351" i="1" s="1"/>
  <c r="E348" i="1"/>
  <c r="E347" i="1" s="1"/>
  <c r="E346" i="1" s="1"/>
  <c r="E466" i="1"/>
  <c r="E465" i="1" s="1"/>
  <c r="E333" i="1"/>
  <c r="E350" i="1" l="1"/>
  <c r="E122" i="1"/>
  <c r="E117" i="1" s="1"/>
  <c r="E182" i="1"/>
  <c r="E181" i="1" s="1"/>
  <c r="E180" i="1" s="1"/>
  <c r="E135" i="1"/>
  <c r="E134" i="1" s="1"/>
  <c r="E179" i="1" l="1"/>
  <c r="E178" i="1" s="1"/>
  <c r="E177" i="1" s="1"/>
  <c r="E116" i="1"/>
  <c r="E111" i="1" l="1"/>
  <c r="E110" i="1" s="1"/>
  <c r="E109" i="1" s="1"/>
  <c r="E112" i="1"/>
  <c r="E397" i="1" l="1"/>
  <c r="E396" i="1" s="1"/>
  <c r="E144" i="1" l="1"/>
  <c r="E327" i="1" l="1"/>
  <c r="E133" i="1" l="1"/>
  <c r="E143" i="1" l="1"/>
  <c r="E449" i="1" l="1"/>
  <c r="E448" i="1" s="1"/>
  <c r="E475" i="1"/>
  <c r="E474" i="1" s="1"/>
  <c r="E175" i="1"/>
  <c r="E429" i="1"/>
  <c r="E76" i="1"/>
  <c r="E75" i="1" s="1"/>
  <c r="E74" i="1" s="1"/>
  <c r="E173" i="1" l="1"/>
  <c r="E174" i="1"/>
  <c r="E28" i="1"/>
  <c r="E211" i="1"/>
  <c r="E172" i="1" l="1"/>
  <c r="E57" i="1"/>
  <c r="E514" i="1"/>
  <c r="E511" i="1" s="1"/>
  <c r="E521" i="1"/>
  <c r="E464" i="1"/>
  <c r="E463" i="1" s="1"/>
  <c r="E462" i="1" s="1"/>
  <c r="E163" i="1" l="1"/>
  <c r="E126" i="1" s="1"/>
  <c r="E510" i="1"/>
  <c r="E509" i="1" s="1"/>
  <c r="E508" i="1" s="1"/>
  <c r="E507" i="1" s="1"/>
  <c r="E519" i="1"/>
  <c r="E518" i="1" s="1"/>
  <c r="E517" i="1" s="1"/>
  <c r="E516" i="1" s="1"/>
  <c r="E520" i="1"/>
  <c r="E335" i="1"/>
  <c r="E337" i="1"/>
  <c r="E325" i="1"/>
  <c r="E324" i="1" s="1"/>
  <c r="E100" i="1"/>
  <c r="E62" i="1"/>
  <c r="E323" i="1" l="1"/>
  <c r="E332" i="1"/>
  <c r="E331" i="1" s="1"/>
  <c r="E270" i="1"/>
  <c r="E269" i="1" s="1"/>
  <c r="E264" i="1" s="1"/>
  <c r="E99" i="1"/>
  <c r="E98" i="1" s="1"/>
  <c r="E443" i="1"/>
  <c r="E442" i="1" s="1"/>
  <c r="E441" i="1" s="1"/>
  <c r="E104" i="1"/>
  <c r="E103" i="1" s="1"/>
  <c r="E102" i="1" s="1"/>
  <c r="E321" i="1"/>
  <c r="E320" i="1" s="1"/>
  <c r="E319" i="1" s="1"/>
  <c r="E23" i="1"/>
  <c r="E22" i="1" s="1"/>
  <c r="E49" i="1"/>
  <c r="E48" i="1" s="1"/>
  <c r="E47" i="1" s="1"/>
  <c r="E52" i="1"/>
  <c r="E87" i="1" l="1"/>
  <c r="E318" i="1"/>
  <c r="E27" i="1"/>
  <c r="E86" i="1" l="1"/>
  <c r="E21" i="1"/>
  <c r="E368" i="1"/>
  <c r="E314" i="1"/>
  <c r="E309" i="1" l="1"/>
  <c r="E308" i="1" s="1"/>
  <c r="E301" i="1" s="1"/>
  <c r="E220" i="1"/>
  <c r="E219" i="1" s="1"/>
  <c r="E486" i="1"/>
  <c r="E485" i="1" s="1"/>
  <c r="E484" i="1" s="1"/>
  <c r="E241" i="1"/>
  <c r="E279" i="1"/>
  <c r="E276" i="1" s="1"/>
  <c r="E255" i="1"/>
  <c r="E236" i="1"/>
  <c r="E231" i="1" s="1"/>
  <c r="E245" i="1"/>
  <c r="E238" i="1" s="1"/>
  <c r="E209" i="1"/>
  <c r="E213" i="1"/>
  <c r="E208" i="1" l="1"/>
  <c r="E207" i="1" s="1"/>
  <c r="E206" i="1" s="1"/>
  <c r="E275" i="1"/>
  <c r="E274" i="1" s="1"/>
  <c r="E273" i="1" s="1"/>
  <c r="E218" i="1"/>
  <c r="E217" i="1" s="1"/>
  <c r="E363" i="1"/>
  <c r="E345" i="1"/>
  <c r="E339" i="1" s="1"/>
  <c r="E367" i="1"/>
  <c r="E205" i="1" l="1"/>
  <c r="E230" i="1"/>
  <c r="E229" i="1" s="1"/>
  <c r="E362" i="1"/>
  <c r="E361" i="1" s="1"/>
  <c r="E360" i="1" s="1"/>
  <c r="E228" i="1" l="1"/>
  <c r="E204" i="1" s="1"/>
  <c r="E483" i="1"/>
  <c r="E435" i="1"/>
  <c r="E434" i="1" s="1"/>
  <c r="E438" i="1"/>
  <c r="E425" i="1"/>
  <c r="E418" i="1" s="1"/>
  <c r="E394" i="1"/>
  <c r="E393" i="1" s="1"/>
  <c r="E389" i="1"/>
  <c r="E387" i="1"/>
  <c r="E386" i="1" l="1"/>
  <c r="E482" i="1"/>
  <c r="E481" i="1" s="1"/>
  <c r="E433" i="1"/>
  <c r="E426" i="1"/>
  <c r="E385" i="1" l="1"/>
  <c r="E384" i="1" s="1"/>
  <c r="E383" i="1" s="1"/>
  <c r="E432" i="1"/>
  <c r="E431" i="1" s="1"/>
  <c r="E382" i="1" l="1"/>
  <c r="E46" i="1"/>
  <c r="E45" i="1" l="1"/>
  <c r="E41" i="1" s="1"/>
  <c r="E40" i="1" s="1"/>
  <c r="E73" i="1"/>
  <c r="E67" i="1" s="1"/>
  <c r="E39" i="1" l="1"/>
  <c r="E9" i="1" l="1"/>
  <c r="E8" i="1" s="1"/>
</calcChain>
</file>

<file path=xl/sharedStrings.xml><?xml version="1.0" encoding="utf-8"?>
<sst xmlns="http://schemas.openxmlformats.org/spreadsheetml/2006/main" count="1587" uniqueCount="561">
  <si>
    <t>РП</t>
  </si>
  <si>
    <t>КЦСР</t>
  </si>
  <si>
    <t>КВР</t>
  </si>
  <si>
    <t>Наименование</t>
  </si>
  <si>
    <t>ВСЕГО</t>
  </si>
  <si>
    <t>0100</t>
  </si>
  <si>
    <t>ОБЩЕГОСУДАРСТВЕННЫЕ ВОПРОСЫ</t>
  </si>
  <si>
    <t>0104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</si>
  <si>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</si>
  <si>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</si>
  <si>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</si>
  <si>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</si>
  <si>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</si>
  <si>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 - 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</si>
  <si>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</si>
  <si>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</si>
  <si>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</si>
  <si>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</si>
  <si>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</si>
  <si>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</si>
  <si>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</si>
  <si>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</si>
  <si>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</si>
  <si>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</si>
  <si>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</si>
  <si>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0801</t>
  </si>
  <si>
    <t>Культура</t>
  </si>
  <si>
    <t>600</t>
  </si>
  <si>
    <t>0804</t>
  </si>
  <si>
    <t>Другие вопросы в области культуры, кинематографии</t>
  </si>
  <si>
    <t>Обеспечивающая подпрограмма</t>
  </si>
  <si>
    <t>1101</t>
  </si>
  <si>
    <t xml:space="preserve">Физическая культура </t>
  </si>
  <si>
    <t>0408</t>
  </si>
  <si>
    <t>Транспорт</t>
  </si>
  <si>
    <t>Подпрограмма " Развитие транспортного комплекса и дорожного хозяйства Старицкого района"</t>
  </si>
  <si>
    <t>800</t>
  </si>
  <si>
    <t>Иные бюджетные ассигнования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</si>
  <si>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</si>
  <si>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</si>
  <si>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</si>
  <si>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</si>
  <si>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Подпрограмма" Управление  муниципальным имуществом и земельными ресурсами МО "Старицкий район" Тверской области</t>
  </si>
  <si>
    <t>0113</t>
  </si>
  <si>
    <t xml:space="preserve"> Межевание земельных участков</t>
  </si>
  <si>
    <t>0701</t>
  </si>
  <si>
    <t>Дошкольное образование</t>
  </si>
  <si>
    <t>Подпрограмма "Модернизация дошкольного и общего образования как института социального развития"</t>
  </si>
  <si>
    <t>0702</t>
  </si>
  <si>
    <t>Общее образование</t>
  </si>
  <si>
    <t>Организация отдыха детей в каникулярное время</t>
  </si>
  <si>
    <t>0707</t>
  </si>
  <si>
    <t>Проведение мероприятий, 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</si>
  <si>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>0709</t>
  </si>
  <si>
    <t>Другие вопросы в области образования</t>
  </si>
  <si>
    <t xml:space="preserve"> Подпрограмма "Сохранение и развитие культурного потенциала Старицкого района"</t>
  </si>
  <si>
    <t>Подпрограмма "Модернизация дополнительного образования"</t>
  </si>
  <si>
    <t>1003</t>
  </si>
  <si>
    <t>Социальное обеспечение населения</t>
  </si>
  <si>
    <t>1001</t>
  </si>
  <si>
    <t>1004</t>
  </si>
  <si>
    <t>Охрана семьи и детства</t>
  </si>
  <si>
    <t>Подпрограмма "Социальная поддержка населения и организация социально-значимых мероприятий на территории Старицкого района"</t>
  </si>
  <si>
    <t>300</t>
  </si>
  <si>
    <t>1204</t>
  </si>
  <si>
    <t>Другие вопросы в области средств массовой информации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</si>
  <si>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</si>
  <si>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</si>
  <si>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100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</si>
  <si>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</si>
  <si>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Подпрограмма "Повышение пожарной безопасности в Старицком районе"</t>
  </si>
  <si>
    <t>0105</t>
  </si>
  <si>
    <t>Судебная система</t>
  </si>
  <si>
    <t>Подпрограмма "Эффективное выполнение Администрацией Старицкого района Тверской области муниципальных функций и государственных полномочий"</t>
  </si>
  <si>
    <t>0111</t>
  </si>
  <si>
    <t>Резервные фонды</t>
  </si>
  <si>
    <t>0304</t>
  </si>
  <si>
    <t>Органы юстиции</t>
  </si>
  <si>
    <t>0103</t>
  </si>
  <si>
    <t>Подпрограмма «Массовая физкультурно-оздоровительная    и спортивная работа»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</si>
  <si>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</si>
  <si>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</si>
  <si>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</si>
  <si>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Социальное обеспечение и иные выплаты населению</t>
  </si>
  <si>
    <t>Подпрограмма" Обеспечение сбалансированности и устойчивости консолидированного бюджета Старицкого района Тверской области"</t>
  </si>
  <si>
    <t>Межбюджетные трансферты</t>
  </si>
  <si>
    <t xml:space="preserve">Подпрограмма «Развитие детско-юношеского спорта в системе УДОД.   Подготовка спортивного резерва, развитие спорта высших достижений» </t>
  </si>
  <si>
    <t>Предоставление субсидий бюджетным, автономным учреждениям и иным некоммерческим организациям</t>
  </si>
  <si>
    <t>Подпрограмма "Повышение безопасности дорожного движения на территории муниципального образования "Старицкий район" Тверской области"</t>
  </si>
  <si>
    <t>Организация и проведение районных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</si>
  <si>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Подпрограмма "Эффективное выполнение Администрацией Старицкого района муниципальных функций и государственных полномочий"</t>
  </si>
  <si>
    <t>Резервный фонд администрации Старицкого района Тверской области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</si>
  <si>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</si>
  <si>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</si>
  <si>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Предоставление услуг казенным учреждением муниципальным учреждениям образования Старицкого района </t>
  </si>
  <si>
    <t>Расходы по центральному аппарату исполнительных органов местного самоуправления Старицкого района Тверской области, за исключением расходов на выполнение переданных полномочий</t>
  </si>
  <si>
    <t xml:space="preserve">Библиотечное обслуживание населения муниципальными бюджетными учреждениями культуры 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</si>
  <si>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</si>
  <si>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Подпрограмма "Профилактика безнадзорности и правонарушений несовершеннолетних на территории Старицкого района Тверской области"</t>
  </si>
  <si>
    <t>Организация социально-значимых мероприятий, акций на территории Старицкого района</t>
  </si>
  <si>
    <t>Предоставление субсидий  бюджетным, автономным учреждениям и иным некоммерческим организациям</t>
  </si>
  <si>
    <t>Другие общегосударственные вопросы</t>
  </si>
  <si>
    <t>Выплата пенсий за выслугу лет лицам, ранее находящихся на муниципальной службе и замещающих муниципальные должности при администрации Старицкого района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</si>
  <si>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среднего, вечернего образования</t>
  </si>
  <si>
    <t>Собрание депутатов Старицкого района</t>
  </si>
  <si>
    <t>Расходы на обеспечение деятельности представительного органа местного самоуправления Старицкого района, органов местного самоуправления Старицкого района Тверской области</t>
  </si>
  <si>
    <t>Контрольно-счётная палата</t>
  </si>
  <si>
    <t xml:space="preserve">Содержание  и ремонт автомобильных дорог общего пользования местного значения и сооружений на них, нацеленное на обеспечение их проезжаемости и безопасности </t>
  </si>
  <si>
    <t>Предоставления общедоступного и бесплатного образования муниципальными бюджетными  учреждениями дополнительного образования детей</t>
  </si>
  <si>
    <t>Подпрограмма "Эффективное выполнение администрацией Старицкого района Тверской области муниципальных функций и государственных полномочий"</t>
  </si>
  <si>
    <t>Подпрограмма "Защита населения и территорий Старицкого района от чрезвычайных ситуаций природного и техногенного характера"</t>
  </si>
  <si>
    <t>Подпрограмма "Профилактика терроризма и экстремизма, а также минимизация и (или) ликвидация последствий проявления терроризма на территории муниципального образования "Старицкий район"</t>
  </si>
  <si>
    <t>Предоставление дополнительного образования в  сфере культуры</t>
  </si>
  <si>
    <t>Подпрограмма"Сохранение и развитие культурного потенциала Старицкого района"</t>
  </si>
  <si>
    <t>Проведение конкурса профессионального мастерства среди работников учреждений культуры Старицкого района</t>
  </si>
  <si>
    <t>Приобретение материальных запасов для подготовки муниципальных учреждений культуры к отопительному сезону</t>
  </si>
  <si>
    <t>Расходы на осуществление отдельных полномочий поселений согласно заключенных соглашений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</si>
  <si>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</si>
  <si>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0501</t>
  </si>
  <si>
    <t>Жилищное хозяйство</t>
  </si>
  <si>
    <t>Организация проведения капитального ремонта общедомового имущества в многоквартирных домах</t>
  </si>
  <si>
    <t>0314</t>
  </si>
  <si>
    <t>Другие вопросы в области национальной безопасности и правоохранительной деятельности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</si>
  <si>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района Тверской области"</t>
  </si>
  <si>
    <t>Изготовление и распространение тематической информационной и методической литературы</t>
  </si>
  <si>
    <t>Прочие межбюджетные трансферты общего характера</t>
  </si>
  <si>
    <t>Субсидии на поддержку редакций районных газет</t>
  </si>
  <si>
    <t>Принятие мер по точечной балансировке бюджетов поселений Старицкого района через механизм предоставления иных межбюджетных трансфертов в целях обеспечения сбалансированности местных бюджетов</t>
  </si>
  <si>
    <t xml:space="preserve">Расходы не включённые в муниципальные программы </t>
  </si>
  <si>
    <t>999000000Ц</t>
  </si>
  <si>
    <t>999002010Ц</t>
  </si>
  <si>
    <t>9900000000</t>
  </si>
  <si>
    <t>0500000000</t>
  </si>
  <si>
    <t>0520000000</t>
  </si>
  <si>
    <t>0550000000</t>
  </si>
  <si>
    <t>0800000000</t>
  </si>
  <si>
    <t>0810000000</t>
  </si>
  <si>
    <t>0890000000</t>
  </si>
  <si>
    <t>0900000000</t>
  </si>
  <si>
    <t>0920000000</t>
  </si>
  <si>
    <t>0990000000</t>
  </si>
  <si>
    <t>999002020Ц</t>
  </si>
  <si>
    <t>0700000000</t>
  </si>
  <si>
    <t>0710000000</t>
  </si>
  <si>
    <t>071032002Б</t>
  </si>
  <si>
    <t>071032003Б</t>
  </si>
  <si>
    <t>0790000000</t>
  </si>
  <si>
    <t>0530000000</t>
  </si>
  <si>
    <t xml:space="preserve">Содержание единой дежурно-диспетчерской службы </t>
  </si>
  <si>
    <t>052042001Б</t>
  </si>
  <si>
    <t>0600000000</t>
  </si>
  <si>
    <t>0640000000</t>
  </si>
  <si>
    <t>071032001Б</t>
  </si>
  <si>
    <t>071042004Б</t>
  </si>
  <si>
    <t>0100000000</t>
  </si>
  <si>
    <t>0110000000</t>
  </si>
  <si>
    <t>011012001Г</t>
  </si>
  <si>
    <t>0560000000</t>
  </si>
  <si>
    <t>011042002Г</t>
  </si>
  <si>
    <t>0120000000</t>
  </si>
  <si>
    <t>012012001Г</t>
  </si>
  <si>
    <t>0200000000</t>
  </si>
  <si>
    <t>0210000000</t>
  </si>
  <si>
    <t>021032003Г</t>
  </si>
  <si>
    <t>032012001Г</t>
  </si>
  <si>
    <t>0300000000</t>
  </si>
  <si>
    <t>0320000000</t>
  </si>
  <si>
    <t>0510000000</t>
  </si>
  <si>
    <t>056012003Г</t>
  </si>
  <si>
    <t>056012004Г</t>
  </si>
  <si>
    <t>056012006Г</t>
  </si>
  <si>
    <t>0400000000</t>
  </si>
  <si>
    <t>0410000000</t>
  </si>
  <si>
    <t>041012001Б</t>
  </si>
  <si>
    <t>0420000000</t>
  </si>
  <si>
    <t>042012001Б</t>
  </si>
  <si>
    <t>042032002Б</t>
  </si>
  <si>
    <t>042042003Б</t>
  </si>
  <si>
    <t>0190000000</t>
  </si>
  <si>
    <t>021012001Г</t>
  </si>
  <si>
    <t>021042004Г</t>
  </si>
  <si>
    <t>0290000000</t>
  </si>
  <si>
    <t>029002002Д</t>
  </si>
  <si>
    <t>0830000000</t>
  </si>
  <si>
    <t>083012001Э</t>
  </si>
  <si>
    <t>083022001Б</t>
  </si>
  <si>
    <t>0310000000</t>
  </si>
  <si>
    <t>031012002Б</t>
  </si>
  <si>
    <t>Подпрограмма " Обеспечение информационной открытости администрации Старицкого района Тверской области и поддержка общественного сектора"</t>
  </si>
  <si>
    <t>0820000000</t>
  </si>
  <si>
    <t>0910000000</t>
  </si>
  <si>
    <t>Задача"Создание условий для реализации основной образовательной программы дошкольного образования"</t>
  </si>
  <si>
    <t>0110100000</t>
  </si>
  <si>
    <t>0110400000</t>
  </si>
  <si>
    <t>0110500000</t>
  </si>
  <si>
    <t>Задача"Обеспечение равного доступа к качественному образованию"</t>
  </si>
  <si>
    <t>Задача"Обеспечение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</t>
  </si>
  <si>
    <t>0120100000</t>
  </si>
  <si>
    <t>Задача"Обеспечение условий для достижения школьниками Старицкого района новых образовательных результатов"</t>
  </si>
  <si>
    <t>0110200000</t>
  </si>
  <si>
    <t>Подпрограмма «Патриотическое воспитание молодых граждан Старицкого района»</t>
  </si>
  <si>
    <t xml:space="preserve">Подпрограмма «Создание условий для вовлечения молодежи в общественно-политическую,  социально-экономическую  и культурную жизнь общества» </t>
  </si>
  <si>
    <t>Подготовка и проведение районных и участие в областных, молодежных, творческих мероприятиях</t>
  </si>
  <si>
    <t>0550100000</t>
  </si>
  <si>
    <t>0560100000</t>
  </si>
  <si>
    <t>Задача "Усиление антитеррористической защищенности объектов с массовым пребыванием людей в Старицком районе"</t>
  </si>
  <si>
    <t>Задача"Повышение противопожарной защиты объектов с массовым пребыванием людей"</t>
  </si>
  <si>
    <t>0410100000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</si>
  <si>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</si>
  <si>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0420100000</t>
  </si>
  <si>
    <t>0420300000</t>
  </si>
  <si>
    <t>0420400000</t>
  </si>
  <si>
    <t>0510100000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</si>
  <si>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</si>
  <si>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Задача"Усиление антитеррористической защищенности объектов с массовым пребыванием людей в Старицком районе"</t>
  </si>
  <si>
    <t>Расходы по центральному аппарату исполнительных органов местного самоуправления Старицкого района Тверской области</t>
  </si>
  <si>
    <t>Задача "Сохранение и развитие дополнительного образования в сфере культуры"</t>
  </si>
  <si>
    <t>0210300000</t>
  </si>
  <si>
    <t>Задача "Сохранение и развитие библиотечного дела"</t>
  </si>
  <si>
    <t>0210100000</t>
  </si>
  <si>
    <t>0210200000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</si>
  <si>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</si>
  <si>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0210400000</t>
  </si>
  <si>
    <t>Задача "Укрепление и развитие кадрового потенциала"</t>
  </si>
  <si>
    <t>Задача "Повышение противопожарной защиты объектов с массовым пребыванием людей"</t>
  </si>
  <si>
    <t>021012002Г</t>
  </si>
  <si>
    <t>Подпрограмма "Совершенствование организации и осуществления бюджетного процесса в Старицком районе Тверской области"</t>
  </si>
  <si>
    <t>0530100000</t>
  </si>
  <si>
    <t>Задача " Повышение противопожарной защиты объектов с массовым пребыванием людей"</t>
  </si>
  <si>
    <t>0810200000</t>
  </si>
  <si>
    <t>0920100000</t>
  </si>
  <si>
    <t xml:space="preserve">Задача 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</si>
  <si>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>0830200000</t>
  </si>
  <si>
    <t>0540200000</t>
  </si>
  <si>
    <t>Задача "Взаимодействие с гражданским обществом"</t>
  </si>
  <si>
    <t>0540000000</t>
  </si>
  <si>
    <t>0520400000</t>
  </si>
  <si>
    <t>Задача "Формирование у молодежи ценностного отношения к здоровью и  противодействию вредным привычкам"</t>
  </si>
  <si>
    <t>0830100000</t>
  </si>
  <si>
    <t>0310100000</t>
  </si>
  <si>
    <t>1403</t>
  </si>
  <si>
    <t>0910500000</t>
  </si>
  <si>
    <t>Обслуживание систем пожарной сигнализации в административном здании администрации Старицкого района</t>
  </si>
  <si>
    <t>091052071М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</si>
  <si>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игосударственными внебюджетными фондами</t>
  </si>
  <si>
    <t>0820100000</t>
  </si>
  <si>
    <t>Задача "Обеспечение  информационной открытости Администрации Старицкого района Тверской области"</t>
  </si>
  <si>
    <t>0320100000</t>
  </si>
  <si>
    <t>Задача  «Развитие детско-юношеского спорта в системе учреждений дополнительного образования  детей в  МБОУ  ДОД "ДЮСШ"»</t>
  </si>
  <si>
    <t>0640200000</t>
  </si>
  <si>
    <t>Задача "Развитие транспортного обслуживания населения Старицкого района"</t>
  </si>
  <si>
    <t>0640100000</t>
  </si>
  <si>
    <t>Задача "Содержание автомобильных дорог общего пользования местного значения и сооружений на них"</t>
  </si>
  <si>
    <t>0710300000</t>
  </si>
  <si>
    <t>Задача 3 "Повышение эффективности использования земельных ресурсов"</t>
  </si>
  <si>
    <t>0710400000</t>
  </si>
  <si>
    <t xml:space="preserve">Задача "Содержание жилых и нежилых помещений, находящихся в собственности МО "Старицкий район" Тверской области </t>
  </si>
  <si>
    <t>Размещение информации о проводимых торгахв сфере земельно-имущественных отношений в печатных средствах массовой информации</t>
  </si>
  <si>
    <t>Оценка муниципального имущества</t>
  </si>
  <si>
    <t>400</t>
  </si>
  <si>
    <t>064012001Б</t>
  </si>
  <si>
    <t xml:space="preserve">Задача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</si>
  <si>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 xml:space="preserve">Организация информационного, методического, правового  и  материально-технического обеспечения проведения мероприятий молодёжной направленности </t>
  </si>
  <si>
    <t>Задача «Укрепление правовой,   организационной, информационной и  материально-технической базы для обеспечения проведений мероприятий молодежной направленности»</t>
  </si>
  <si>
    <t>051012001В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</si>
  <si>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дошкольного образования</t>
  </si>
  <si>
    <t>Подпрограмма: "Модернизация дошкольного и общего образования как института социального развития"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</si>
  <si>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района</t>
  </si>
  <si>
    <t>054022023Д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</si>
  <si>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</si>
  <si>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Закупка товаров, работ и услуг для обеспечения государственных (муниципальных) нужд</t>
  </si>
  <si>
    <t>056012001С</t>
  </si>
  <si>
    <t>Закупка товаров, работ и услуг для 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</si>
  <si>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</si>
  <si>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0290100000</t>
  </si>
  <si>
    <t>029012001С</t>
  </si>
  <si>
    <t>01105S025Г</t>
  </si>
  <si>
    <t>011052023Д</t>
  </si>
  <si>
    <t>0890100000</t>
  </si>
  <si>
    <t>089012001С</t>
  </si>
  <si>
    <t>0990100000</t>
  </si>
  <si>
    <t>099012001С</t>
  </si>
  <si>
    <t>0790100000</t>
  </si>
  <si>
    <t>079012001С</t>
  </si>
  <si>
    <t>0190100000</t>
  </si>
  <si>
    <t>019012001С</t>
  </si>
  <si>
    <t>плановый период</t>
  </si>
  <si>
    <t>0703</t>
  </si>
  <si>
    <t>Дополнительное образование детей</t>
  </si>
  <si>
    <t>0220000000</t>
  </si>
  <si>
    <t>0220100000</t>
  </si>
  <si>
    <t>Задача "Укрепление и модернизация материально-технической базы муниципальных учреждений культуры Старицкого района"</t>
  </si>
  <si>
    <t>071042005Б</t>
  </si>
  <si>
    <t xml:space="preserve">Молодежная политика </t>
  </si>
  <si>
    <t>Обеспечение деятельности централизованных бухгалтерий органов местного самоуправления Старицкого района</t>
  </si>
  <si>
    <t>Обеспечение деятельности централизованных бухгалтерий исполнительных органов местного самоуправления Старицкого района</t>
  </si>
  <si>
    <t>тыс. руб.</t>
  </si>
  <si>
    <t>0110110740</t>
  </si>
  <si>
    <t>0110410750</t>
  </si>
  <si>
    <t>01103S024Г</t>
  </si>
  <si>
    <t>011042003Г</t>
  </si>
  <si>
    <t>Приобретение материальных запасов для подготовки муниципальных учреждений общего и среднего образования Старицкого района к отопительному сезону</t>
  </si>
  <si>
    <t>0810251200</t>
  </si>
  <si>
    <t>0810210540</t>
  </si>
  <si>
    <t>0530110510</t>
  </si>
  <si>
    <t>0110300000</t>
  </si>
  <si>
    <t>0110210500</t>
  </si>
  <si>
    <t>0430000000</t>
  </si>
  <si>
    <t>Подпрограмма "Улучшение жилищных условий молодых семей Старицкого района"</t>
  </si>
  <si>
    <t>0430100000</t>
  </si>
  <si>
    <t>Задача "Содействие в решении жилищных проблем молодых семей"</t>
  </si>
  <si>
    <t>Повышение заработной платы работникам муниципальных учреждений культуры Старицкого района Тверской области, в целях софинансирования за счет средств районного бюджета</t>
  </si>
  <si>
    <t xml:space="preserve"> Подпрограмма "Создание условий для повышения качества услуг, предоставляемых муниципальными учреждениями культуры"</t>
  </si>
  <si>
    <t>01104S0440</t>
  </si>
  <si>
    <t>02201L4670</t>
  </si>
  <si>
    <t>06402S0300</t>
  </si>
  <si>
    <t>0502</t>
  </si>
  <si>
    <t>Подпрограмма " Повышение надежности и эффективности функционирования объектов коммунального  хозяйства Старицкого района"</t>
  </si>
  <si>
    <t>Задача  "Обеспечение надежности функционирования  объектов коммунальной  инфраструктуры"</t>
  </si>
  <si>
    <t>08201S0320</t>
  </si>
  <si>
    <t>0830110560</t>
  </si>
  <si>
    <t>Расходы на осуществление  отдельных полномочий поселений в части составления проекта бюджета, исполнения бюджета, составления отчета об исполнении бюджета поселения согласно заключенных соглашений</t>
  </si>
  <si>
    <t>Обеспечение деятельности главного администратора (администратора) программы</t>
  </si>
  <si>
    <t>02103S069Г</t>
  </si>
  <si>
    <t>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районного бюджета</t>
  </si>
  <si>
    <t>011042002В</t>
  </si>
  <si>
    <t>Проведение капитального ремонта зданий и помещений муниципальных учреждений общего и среднего образования Старицкого района</t>
  </si>
  <si>
    <t>Повышение заработной платы педагогическим работникам муниципальных организаций дополнительного образования, в целях софинансирования за счет средств районного бюджета</t>
  </si>
  <si>
    <t>Коммунальное хозяйство</t>
  </si>
  <si>
    <t>03201S069Г</t>
  </si>
  <si>
    <t>01201S069Г</t>
  </si>
  <si>
    <t>Расходы на повышение заработной платы педагогическим работникам муниципальных организаций дополнительного образования</t>
  </si>
  <si>
    <t>02101S068Г</t>
  </si>
  <si>
    <t>1102</t>
  </si>
  <si>
    <t>Массовый спорт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</si>
  <si>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</si>
  <si>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04301L4970</t>
  </si>
  <si>
    <t>0830110820</t>
  </si>
  <si>
    <t>06401S1050</t>
  </si>
  <si>
    <t>Расходы на реализацию мероприятий по обеспечению жильем молодых семей</t>
  </si>
  <si>
    <t>Капитальный ремонт и ремонт улично-дорожной сети  местного значения</t>
  </si>
  <si>
    <t>Задача "Нормативно-методическое обеспечение и организация бюджетного процесса в Старицком районе Тверской области"</t>
  </si>
  <si>
    <t xml:space="preserve">Задача «Формирование условий для гражданского становления и формирования здорового образа жизни» </t>
  </si>
  <si>
    <t>Задача "Снижение уровня подростковой преступности на территории Старицкого района"</t>
  </si>
  <si>
    <t>Задача  "Создание условий для обеспечения финансовой устойчивости бюджетов муниципальных образований Старицкого района Тверской области"</t>
  </si>
  <si>
    <t>0320110690</t>
  </si>
  <si>
    <t>Подпрограмма "Создание условий для повышения качества услуг, предоставляемых муниципальными учреждениями культуры"</t>
  </si>
  <si>
    <t>022012002В</t>
  </si>
  <si>
    <t>Развитие и модернизация материально-технической базы учреждений культуры Старицкого района</t>
  </si>
  <si>
    <t>Организация транспортного обслуживания населения  на  муниципальных маршрутах регулярных перевозок по регулируемым тарифам</t>
  </si>
  <si>
    <t>01105S108Г</t>
  </si>
  <si>
    <t>Организация участия детей и подростков в социально значимых региональных проектах</t>
  </si>
  <si>
    <t>500</t>
  </si>
  <si>
    <t>0620000000</t>
  </si>
  <si>
    <t>0620100000</t>
  </si>
  <si>
    <t>062012001П</t>
  </si>
  <si>
    <t>Проведение капитального ремонта объектов теплоэнергетических комплексов МО "Старицкий район"</t>
  </si>
  <si>
    <t>0102</t>
  </si>
  <si>
    <t>089012003С</t>
  </si>
  <si>
    <t>Функционирование высшего длжностного лица субъекта Российской Федерации и муниципального образования</t>
  </si>
  <si>
    <t>Глава муниципального образования</t>
  </si>
  <si>
    <t>081024082Ю</t>
  </si>
  <si>
    <t>092014081Ю</t>
  </si>
  <si>
    <t>021024083Ю</t>
  </si>
  <si>
    <t>056014084Ю</t>
  </si>
  <si>
    <t>02201L5193</t>
  </si>
  <si>
    <t>Расходы на поддержку отрасли культуры (в части оказания государственной поддержки лучшим сельским учреждениям культуры)</t>
  </si>
  <si>
    <t>Подпрограмма "Профилактика терроризма и экстемизма,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</si>
  <si>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>055012007Г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</si>
  <si>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</si>
  <si>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056014085Ю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</si>
  <si>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организационных мероприятий по охране объектов муниципальных учреждений культуры в целях антитеррористической защищенности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</si>
  <si>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</si>
  <si>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организационно-технических мероприятий по обеспечению пожарной безопасности</t>
  </si>
  <si>
    <t>011012001В</t>
  </si>
  <si>
    <t>Проведение капитального ремонта зданий и помещений муниципальных  учреждений дошкольного образования Старицкого района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</si>
  <si>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</si>
  <si>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</si>
  <si>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</si>
  <si>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Подпрограмма "Повышение безопасности дорожного движения на территории муниципального образования "Старицкий райн" Тверской области"</t>
  </si>
  <si>
    <t>051R300000</t>
  </si>
  <si>
    <t>051R32002Б</t>
  </si>
  <si>
    <t>Проведение мероприятий, направленных на совершенствование нормативно-правового, организационно-методического и информационного сопровождения деятельности в области безопасности дорожного движения</t>
  </si>
  <si>
    <t>031P5S0400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</si>
  <si>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района</t>
  </si>
  <si>
    <t>Закупка товаров, работ и услуг для обеспечения  государственных (муниципальных) нужд</t>
  </si>
  <si>
    <t>031P500000</t>
  </si>
  <si>
    <t>055012005Г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</si>
  <si>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</si>
  <si>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064R300000</t>
  </si>
  <si>
    <t>Задача "Реализация федерального проекта "Безопасность дорожного движения" в рамках национального проекта "Безопасные и качественные автомобильные дороги"</t>
  </si>
  <si>
    <t>064R3S1090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</si>
  <si>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</si>
  <si>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</si>
  <si>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0110310240</t>
  </si>
  <si>
    <t>Расходы на организацию отдыха детей в каникулярное время</t>
  </si>
  <si>
    <t>0110510250</t>
  </si>
  <si>
    <t>0110511080</t>
  </si>
  <si>
    <t>Расходы на организацию участия детей и подростков в социально значимых региональных проектах</t>
  </si>
  <si>
    <t>Задача"Обеспечение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</si>
  <si>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>0640111050</t>
  </si>
  <si>
    <t>Расходы на капитальный ремонт и ремонт улично-дорожной сети муниципальных образований Тверской области</t>
  </si>
  <si>
    <t>0640400000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</si>
  <si>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района"</t>
  </si>
  <si>
    <t>0640411020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</si>
  <si>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</si>
  <si>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06404S1020</t>
  </si>
  <si>
    <t>Ремонт дворовых территорий многоквартирных домов, проездов к дворовым территориям многоквартирных домов</t>
  </si>
  <si>
    <t>064R311090</t>
  </si>
  <si>
    <t>Ремонт объектов теплоснабжения</t>
  </si>
  <si>
    <t>0640210300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</si>
  <si>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</si>
  <si>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0820110320</t>
  </si>
  <si>
    <t>Расходы на поддержку редакций районных и городских газет</t>
  </si>
  <si>
    <t>08301R0820</t>
  </si>
  <si>
    <t>0210500000</t>
  </si>
  <si>
    <t>Задача "Поддержка муниципальных учреждений культуры Старицкого района Тверской области за счет средств областного бюджета Тверской области"</t>
  </si>
  <si>
    <t>0210510680</t>
  </si>
  <si>
    <t>Расходы на повышение заработной платы работникам муниципальных учреждений культуры Тверской области</t>
  </si>
  <si>
    <t>0210600000</t>
  </si>
  <si>
    <t>Задача "Поддержка муниципальных учреждений культуры Старицкого района Тверской области, находящихся на территории сельских поселений"</t>
  </si>
  <si>
    <t>0210610680</t>
  </si>
  <si>
    <t>Иные межбюджетные трансферты на повышение заработной платы работникам муниципальных учреждений культуры Тверской области</t>
  </si>
  <si>
    <t>0810254690</t>
  </si>
  <si>
    <t>0503</t>
  </si>
  <si>
    <t>Благоустройство</t>
  </si>
  <si>
    <t>Подпрограмма "Повышение надежности и эффективности функционирования объектов коммунального хозяйства Старицкого района"</t>
  </si>
  <si>
    <t>0120110690</t>
  </si>
  <si>
    <t>0210310690</t>
  </si>
  <si>
    <t>Задача "Повышение эффективности использования земельных ресурсов"</t>
  </si>
  <si>
    <t>Расходы на осуществление полномочий поселения по созданию условий для организации досуга и обеспечения жителей поселения услугами организации культуры, за исключением расходов на пожарную безопасность и антитеррористическую защищенность объектов культуры</t>
  </si>
  <si>
    <t>0810259302</t>
  </si>
  <si>
    <t xml:space="preserve">Задача «Обеспечение кадровым потенциалом учреждений социальной сферы Старицкого района» 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</si>
  <si>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района</t>
  </si>
  <si>
    <t>0810300000</t>
  </si>
  <si>
    <t>081032003Э</t>
  </si>
  <si>
    <t>1103</t>
  </si>
  <si>
    <t>Спорт высших достижений</t>
  </si>
  <si>
    <t>Задача  «Развитие детско-юношеского спорта в системе учреждений дополнительного образования  детей в  МБУ ДО "Старицкая ДЮСШ"</t>
  </si>
  <si>
    <t>032012002Г</t>
  </si>
  <si>
    <t>Обеспечение спортивной подготовки и резерва для сборных команд области и России по видам спорта</t>
  </si>
  <si>
    <t>Расходы на проведение Всероссийской переписи населения 2020 года</t>
  </si>
  <si>
    <t>019012002Д</t>
  </si>
  <si>
    <t>9920000000</t>
  </si>
  <si>
    <t>Расходы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</si>
  <si>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 областного бюджета Тверской области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</si>
  <si>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</si>
  <si>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</si>
  <si>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Расходы на создание условий для предоставления транспортных услуг населению и организации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</si>
  <si>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Создание условий для предоставления транспортных услуг населению и организации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</si>
  <si>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</si>
  <si>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юрисдиции в Российской Федерации</t>
  </si>
  <si>
    <t>992000000Я</t>
  </si>
  <si>
    <t>Расходы на  реализацию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</si>
  <si>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Задача "Улучшение  консультативного и информационного обеспечения субъектов малого и среднего предпринимательства"</t>
  </si>
  <si>
    <t>Организация и проведение семинаров, круглых столов, координационных советов по актуальным вопросам предпринимательства</t>
  </si>
  <si>
    <t>022012001В</t>
  </si>
  <si>
    <t>Проведение ремонта зданий и помещений муниципальных учреждений культуры Старицкого района</t>
  </si>
  <si>
    <t xml:space="preserve">Расходы на укрепление материально-технической базы муниципальных общеобразовательных организаций </t>
  </si>
  <si>
    <t>0110410440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</si>
  <si>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</si>
  <si>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 xml:space="preserve">Расходы на осуществление переданных полномочий Российской Федерации на государственную регистрацию актов гражданского состояния </t>
  </si>
  <si>
    <t>01103L3040</t>
  </si>
  <si>
    <t>Расходы на организация  горячего питания обучащихсяполучающих начальное общее образование в муниципальных общеобразовательных организациях</t>
  </si>
  <si>
    <t>0110453031</t>
  </si>
  <si>
    <t>Расходы на ежемесячное денежное вознаграждение за классое руководство педагогическим работникам муниципальных общеобразовательных организаций</t>
  </si>
  <si>
    <t xml:space="preserve">Укрепление материально-технической базы муниципальных общеобразовательных организаций в рамках софинансирования </t>
  </si>
  <si>
    <t>031P510400</t>
  </si>
  <si>
    <t xml:space="preserve">Расходы на приобретение и установку плоскостных спортивных сооружений и оборудования на плоскостные спортивные сооружения </t>
  </si>
  <si>
    <t>Распределение бюджетных ассигнований районного бюджета по разделам и подразделам, целевым статьям (муниципальным программам и непрограммным направлениям деятельности),  группам видов расходов классификации расходов бюджетов на 2021 год и на плановый период 2022 и 2023 годов</t>
  </si>
  <si>
    <t>Муниципальная программа МО "Старицкий район" Тверской области "Муниципальное управление и гражданское общество Старицкого района " на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</si>
  <si>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 " на 2021-2025 годы</t>
  </si>
  <si>
    <t xml:space="preserve"> Муниципальная программа МО "Старицкий район" Тверской области "Управление муниципальными финансами Старицкого района" на 2021 - 2025 годы</t>
  </si>
  <si>
    <r>
      <t>М</t>
    </r>
    <r>
      <rPr>
        <b/>
        <sz val="10"/>
        <color theme="1"/>
        <rFont val="Times New Roman"/>
        <family val="1"/>
        <charset val="204"/>
      </rPr>
      <t>униципальная программа"Управление муниципальным имуществом и земельными ресурсами Старицкого района" на 2021-2025 годы</t>
    </r>
  </si>
  <si>
    <t>Муниципальная программа МО "Старицкий район" Тверской области "Обеспечение правопорядка и безопасности населения Старицкого района" на  2021-2025 годы</t>
  </si>
  <si>
    <t>Муниципальная программа МО 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</si>
  <si>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>Муниципальная программа МО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</si>
  <si>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2021-2025 годы</t>
  </si>
  <si>
    <t>Муниципальная программа МО "Старицкий район Тверской области "Развитие образования Старицкого района" на 2021- 2025 годы</t>
  </si>
  <si>
    <t>Муниципальная программа МО "Старицкий район Тверской области "Развитие образования Старицкого района" на 2021 -2025 годы</t>
  </si>
  <si>
    <t>Муниципальная программа МО "Старицкий район" Тверской области "Развитие культуры Старицкого района" на 2021-2025 годы</t>
  </si>
  <si>
    <t>Муниципальная программа МО "Старицкий район" Тверской области "Развитие физической культуры и спорта Старицкого района" на 2021-2025 годы</t>
  </si>
  <si>
    <t>Муниципальная программа МО "Старицкий район Тверской области "Развитие образования Старицкого района" на 2021-2025 годы</t>
  </si>
  <si>
    <t>Муниципальная программа МО "Старицкий район Тверской области "Молодежь Старицкого района" на 2021 - 2025 годы</t>
  </si>
  <si>
    <t>Муниципальная программа МО "Старицкий район Тверской области "Развитие образования Старицкого района" на 2021 - 2025 годы</t>
  </si>
  <si>
    <t xml:space="preserve">Муниципальная программа МО "Старицкий район" Тверской области "Обеспечение правопорядка и безопасности населения Старицкого района" на 2021-2025 годы </t>
  </si>
  <si>
    <t>Муниципальная программа МО "Старицкий район" Тверской области "Муниципальное управление и гражданское общество Старицкого района" на 2021-2025 годы</t>
  </si>
  <si>
    <t>Муниципальная программа МО  "Старицкий район" Тверской области "Развитие физической культуры и спорта  Старицкого района" на 2021-2025 годы</t>
  </si>
  <si>
    <t>02201L5194</t>
  </si>
  <si>
    <t>0310</t>
  </si>
  <si>
    <t>0406</t>
  </si>
  <si>
    <t>Водное хозяйство</t>
  </si>
  <si>
    <t>Содержание гидротехнических сооружений, находящихся в муниципальной собственности</t>
  </si>
  <si>
    <t>071032006Б</t>
  </si>
  <si>
    <t>Организация содержания  муниципального жилого и нежилого фонда</t>
  </si>
  <si>
    <t>Задача "Организация благоустройства и санитарной безопасности на территории Старицкого района"</t>
  </si>
  <si>
    <t>Создание и содержание мест (площадок) накопления твердых коммунальных отходов на территории Старицкого района</t>
  </si>
  <si>
    <t>0630000000</t>
  </si>
  <si>
    <t>0630200000</t>
  </si>
  <si>
    <t>06301S0700</t>
  </si>
  <si>
    <t>0630100000</t>
  </si>
  <si>
    <t>063022002Б</t>
  </si>
  <si>
    <t>01101S1040</t>
  </si>
  <si>
    <t>Укрепление материально-технической базы муниципальных дошкольных организаций в рамках софинансирования</t>
  </si>
  <si>
    <t>Расходы на государственную поддержку отрасли культуры (в части мероприятий по модернизации (капитальный ремонт, реконструкция) региональных и муниципальных детских школ искусств по видам искусств)</t>
  </si>
  <si>
    <t>022A100000</t>
  </si>
  <si>
    <t>022A155191</t>
  </si>
  <si>
    <t>Задача "Реализация федерального проекта "Культурная среда" в рамках национального проекта "Культура"</t>
  </si>
  <si>
    <t>022A200000</t>
  </si>
  <si>
    <t>Задача "Реализация федерального проекта "Творческие люди" в рамках национального проекта "Культура"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</si>
  <si>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</si>
  <si>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Расходы не включенные в муниципальные программы</t>
  </si>
  <si>
    <t xml:space="preserve">Социальное обеспечение и иные выплаты </t>
  </si>
  <si>
    <t>056012001В</t>
  </si>
  <si>
    <t>Установка и модернизация системы первичных мер пожарной безопасности в муниципальных учреждениях образования</t>
  </si>
  <si>
    <t>011042003В</t>
  </si>
  <si>
    <t xml:space="preserve">Укрепление и развитие материально технической базы муниципальных учреждений общего и среднего образования </t>
  </si>
  <si>
    <t>063012001Б</t>
  </si>
  <si>
    <t>0630110700</t>
  </si>
  <si>
    <t>064022001Б</t>
  </si>
  <si>
    <t>Осуществление транспортного обслуживания населения на муниципальных  маршрутах</t>
  </si>
  <si>
    <t>063012002Ж</t>
  </si>
  <si>
    <t>Субсидии юридическим лицам на обеспечение части затрат</t>
  </si>
  <si>
    <t>Задача   «Реализация федерального проекта"Спорт - норма жизни" национального проекта "Демография"»</t>
  </si>
  <si>
    <t>Расходы на 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</si>
  <si>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</si>
  <si>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031P510480</t>
  </si>
  <si>
    <t>031P5S0480</t>
  </si>
  <si>
    <t>Создание условий для проведения массовых физкультурно-оздоровительных и спортивных мероприятий</t>
  </si>
  <si>
    <t>031012005Б</t>
  </si>
  <si>
    <t>9990000000</t>
  </si>
  <si>
    <t>Расходы, не включенные в муниципальные прграммы, на обеспечение деятельности органов местного самоуправления Старицкого района</t>
  </si>
  <si>
    <t>Подпрограмма "Укрепление позиций малого и среднего предпринимательства на территории Старицкого рйона"</t>
  </si>
  <si>
    <t>0620200000</t>
  </si>
  <si>
    <t>06202S0860</t>
  </si>
  <si>
    <t>Содействие развитию малого и среднего предпринимательства в сфере туризма</t>
  </si>
  <si>
    <t>Задача "Совершенствование механизмов имущественной и иной поддержки субъектов малого и среднего предпринимательства района"</t>
  </si>
  <si>
    <t>Финансовое обеспечение деятельности муниципального казенного учреждения "Хозяйственно-эксплуатационная служба Старицкого района Тверской области"</t>
  </si>
  <si>
    <t>081022024Д</t>
  </si>
  <si>
    <t>Приложение 11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     период 2022 и 2023 годов"</t>
  </si>
  <si>
    <t>2022 год</t>
  </si>
  <si>
    <t>2023 год</t>
  </si>
  <si>
    <t>Задача «Организация социально-культурных мероприятий, социально-знаачимых акций, посвящённых знаменательным и памятным датам»</t>
  </si>
  <si>
    <t xml:space="preserve">Муниципальная программа МО  "Старицкий район" Тверской области "Обеспечение правопорядка и безопасности населения Старицкого района" на 2021-2025 годы </t>
  </si>
  <si>
    <t>Задача «Своевременное предоставление мер социальной поддержки и социальных гарантий, отдельным категориям граждан»</t>
  </si>
  <si>
    <t>Муниципальная программа МО "Старицкий район Тверской области "Молодежь Старицкого района" на 2021- 2025 годы</t>
  </si>
  <si>
    <t>Задача «Развитие массового спорта и физкультурно-оздоровительного движения среди всех возрастных групп и категорий  населения Старицкого района, включая лиц с ограниченными возможностями»</t>
  </si>
  <si>
    <t>Подпрограмма «Массовая физкультурно-оздоровительная и спортивная работа»</t>
  </si>
  <si>
    <t xml:space="preserve">Организация и проведение спортивно-массовых мероприятий  и соревнований, направленных на физическое воспитание  детей, подростков  и молодежи, привлечение к здоровому образу жизни взрослого населения в рамках календарного плана на  текущий  год
</t>
  </si>
  <si>
    <t>Задача «Реализация федерального проекта "Спорт-норма жизни" национального проекта "Демография"»</t>
  </si>
  <si>
    <t>Расходы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</si>
  <si>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</si>
  <si>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 xml:space="preserve"> Предоставление дополнительного образования спортивной направленности детям в ДЮСШ</t>
  </si>
  <si>
    <t>Задача «Содействие развитию гражданско-патриотического и  духовно- нравственного воспитания молодежи»</t>
  </si>
  <si>
    <t>Задача «Развитие массового спорта и физкультурно-оздоровительного движения среди всех возрастных групп и категорий населения Старицкого района, включая лиц с ограниченными возможностями»</t>
  </si>
  <si>
    <t xml:space="preserve"> Муниципальная программа МО "Старицкий район" Тверской области "Управление муниципальными финансами " на 2021-2025 годы</t>
  </si>
  <si>
    <t>056012024Д</t>
  </si>
  <si>
    <t>Защита населения и территории от чрезвычайных ситуаций природного и техногенного характера, пожарная безопасность</t>
  </si>
  <si>
    <t>Задача "Обеспечение условий для развития творческих способностей детей и взрослых в системе дополнительного образования"</t>
  </si>
  <si>
    <t>202 год</t>
  </si>
  <si>
    <t xml:space="preserve"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  на 2021 год и на плановый период 2022 и 2023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</si>
</sst>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Fill="1"/>
    <xf numFmtId="16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7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left" vertical="top" wrapText="1"/>
    </xf>
    <xf numFmtId="49" fontId="7" fillId="6" borderId="1" xfId="0" applyNumberFormat="1" applyFont="1" applyFill="1" applyBorder="1" applyAlignment="1">
      <alignment horizontal="center" vertical="top"/>
    </xf>
    <xf numFmtId="0" fontId="7" fillId="6" borderId="1" xfId="0" applyFont="1" applyFill="1" applyBorder="1" applyAlignment="1">
      <alignment horizontal="center" vertical="top"/>
    </xf>
    <xf numFmtId="0" fontId="7" fillId="6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7" fillId="7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5" fillId="6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5" fillId="8" borderId="1" xfId="0" applyNumberFormat="1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top"/>
    </xf>
    <xf numFmtId="49" fontId="7" fillId="9" borderId="1" xfId="0" applyNumberFormat="1" applyFont="1" applyFill="1" applyBorder="1" applyAlignment="1">
      <alignment horizontal="center" vertical="top"/>
    </xf>
    <xf numFmtId="0" fontId="7" fillId="9" borderId="1" xfId="0" applyFont="1" applyFill="1" applyBorder="1" applyAlignment="1">
      <alignment horizontal="center" vertical="top"/>
    </xf>
    <xf numFmtId="0" fontId="7" fillId="9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7" fillId="6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/>
    </xf>
    <xf numFmtId="49" fontId="7" fillId="10" borderId="1" xfId="0" applyNumberFormat="1" applyFont="1" applyFill="1" applyBorder="1" applyAlignment="1">
      <alignment horizontal="center" vertical="top"/>
    </xf>
    <xf numFmtId="0" fontId="7" fillId="10" borderId="1" xfId="0" applyFont="1" applyFill="1" applyBorder="1" applyAlignment="1">
      <alignment horizontal="center" vertical="top"/>
    </xf>
    <xf numFmtId="0" fontId="7" fillId="1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165" fontId="5" fillId="0" borderId="1" xfId="0" applyNumberFormat="1" applyFont="1" applyBorder="1" applyAlignment="1">
      <alignment horizontal="right" vertical="top"/>
    </xf>
    <xf numFmtId="0" fontId="5" fillId="6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164" fontId="0" fillId="0" borderId="0" xfId="0" applyNumberFormat="1" applyFill="1"/>
    <xf numFmtId="49" fontId="12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49" fontId="7" fillId="3" borderId="0" xfId="0" applyNumberFormat="1" applyFont="1" applyFill="1" applyBorder="1" applyAlignment="1">
      <alignment horizontal="center" vertical="top"/>
    </xf>
    <xf numFmtId="164" fontId="5" fillId="0" borderId="5" xfId="0" applyNumberFormat="1" applyFont="1" applyFill="1" applyBorder="1" applyAlignment="1">
      <alignment horizontal="right" vertical="top"/>
    </xf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/>
    </xf>
    <xf numFmtId="165" fontId="7" fillId="4" borderId="1" xfId="0" applyNumberFormat="1" applyFont="1" applyFill="1" applyBorder="1" applyAlignment="1">
      <alignment horizontal="right"/>
    </xf>
    <xf numFmtId="165" fontId="5" fillId="5" borderId="1" xfId="0" applyNumberFormat="1" applyFont="1" applyFill="1" applyBorder="1" applyAlignment="1">
      <alignment horizontal="right" vertical="top"/>
    </xf>
    <xf numFmtId="165" fontId="7" fillId="6" borderId="1" xfId="0" applyNumberFormat="1" applyFont="1" applyFill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/>
    </xf>
    <xf numFmtId="165" fontId="7" fillId="7" borderId="1" xfId="0" applyNumberFormat="1" applyFont="1" applyFill="1" applyBorder="1" applyAlignment="1">
      <alignment horizontal="right" vertical="top"/>
    </xf>
    <xf numFmtId="165" fontId="7" fillId="0" borderId="1" xfId="0" applyNumberFormat="1" applyFont="1" applyBorder="1" applyAlignment="1">
      <alignment horizontal="right" vertical="top"/>
    </xf>
    <xf numFmtId="165" fontId="7" fillId="4" borderId="1" xfId="0" applyNumberFormat="1" applyFont="1" applyFill="1" applyBorder="1" applyAlignment="1">
      <alignment horizontal="right" vertical="top"/>
    </xf>
    <xf numFmtId="165" fontId="5" fillId="8" borderId="1" xfId="0" applyNumberFormat="1" applyFont="1" applyFill="1" applyBorder="1" applyAlignment="1">
      <alignment horizontal="right" vertical="top"/>
    </xf>
    <xf numFmtId="165" fontId="7" fillId="9" borderId="1" xfId="0" applyNumberFormat="1" applyFont="1" applyFill="1" applyBorder="1" applyAlignment="1">
      <alignment horizontal="right" vertical="top"/>
    </xf>
    <xf numFmtId="165" fontId="7" fillId="3" borderId="1" xfId="0" applyNumberFormat="1" applyFont="1" applyFill="1" applyBorder="1" applyAlignment="1">
      <alignment horizontal="right" vertical="top"/>
    </xf>
    <xf numFmtId="165" fontId="5" fillId="3" borderId="1" xfId="0" applyNumberFormat="1" applyFont="1" applyFill="1" applyBorder="1" applyAlignment="1">
      <alignment horizontal="right" vertical="top"/>
    </xf>
    <xf numFmtId="165" fontId="7" fillId="5" borderId="1" xfId="0" applyNumberFormat="1" applyFont="1" applyFill="1" applyBorder="1" applyAlignment="1">
      <alignment horizontal="right" vertical="top"/>
    </xf>
    <xf numFmtId="165" fontId="7" fillId="0" borderId="1" xfId="0" applyNumberFormat="1" applyFont="1" applyBorder="1" applyAlignment="1">
      <alignment horizontal="right" vertical="top" wrapText="1"/>
    </xf>
    <xf numFmtId="165" fontId="5" fillId="0" borderId="1" xfId="0" applyNumberFormat="1" applyFont="1" applyBorder="1" applyAlignment="1">
      <alignment horizontal="right" vertical="top" wrapText="1"/>
    </xf>
    <xf numFmtId="165" fontId="5" fillId="6" borderId="1" xfId="0" applyNumberFormat="1" applyFont="1" applyFill="1" applyBorder="1" applyAlignment="1">
      <alignment horizontal="right" vertical="top"/>
    </xf>
    <xf numFmtId="165" fontId="7" fillId="1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Border="1" applyAlignment="1">
      <alignment horizontal="right" vertical="top"/>
    </xf>
    <xf numFmtId="165" fontId="5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vertical="top"/>
    </xf>
    <xf numFmtId="165" fontId="13" fillId="0" borderId="1" xfId="0" applyNumberFormat="1" applyFont="1" applyBorder="1" applyAlignment="1">
      <alignment horizontal="right" vertical="top"/>
    </xf>
    <xf numFmtId="165" fontId="7" fillId="6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/>
    </xf>
    <xf numFmtId="165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49" fontId="5" fillId="7" borderId="1" xfId="0" applyNumberFormat="1" applyFont="1" applyFill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/>
    </xf>
    <xf numFmtId="164" fontId="5" fillId="7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3" borderId="1" xfId="0" applyNumberFormat="1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vertical="top"/>
    </xf>
    <xf numFmtId="165" fontId="5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 shrinkToFit="1"/>
    </xf>
    <xf numFmtId="0" fontId="5" fillId="7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4" fontId="15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3"/>
  <sheetViews>
    <sheetView tabSelected="1" workbookViewId="0">
      <selection activeCell="K3" sqref="K2:K3"/>
    </sheetView>
  </sheetViews>
  <sheetFormatPr defaultRowHeight="15" x14ac:dyDescent="0.25"/>
  <cols>
    <col min="1" max="1" width="5.28515625" style="6" customWidth="1"/>
    <col min="2" max="2" width="11.28515625" style="6" customWidth="1"/>
    <col min="3" max="3" width="5" style="6" customWidth="1"/>
    <col min="4" max="4" width="40.5703125" style="15" customWidth="1"/>
    <col min="5" max="5" width="10.85546875" style="14" customWidth="1"/>
    <col min="6" max="6" width="10.28515625" customWidth="1"/>
    <col min="7" max="7" width="10.7109375" customWidth="1"/>
  </cols>
  <sheetData>
    <row r="1" spans="1:13" ht="81" customHeight="1" x14ac:dyDescent="0.25">
      <c r="D1" s="139" t="s">
        <v>560</v>
      </c>
      <c r="E1" s="140"/>
      <c r="F1" s="140"/>
      <c r="G1" s="140"/>
    </row>
    <row r="2" spans="1:13" ht="66.75" customHeight="1" x14ac:dyDescent="0.25">
      <c r="A2" s="17"/>
      <c r="B2" s="17"/>
      <c r="C2" s="17"/>
      <c r="D2" s="143" t="s">
        <v>539</v>
      </c>
      <c r="E2" s="143"/>
      <c r="F2" s="144"/>
      <c r="G2" s="144"/>
    </row>
    <row r="3" spans="1:13" ht="45" customHeight="1" x14ac:dyDescent="0.25">
      <c r="A3" s="141" t="s">
        <v>469</v>
      </c>
      <c r="B3" s="141"/>
      <c r="C3" s="141"/>
      <c r="D3" s="141"/>
      <c r="E3" s="141"/>
      <c r="F3" s="142"/>
      <c r="G3" s="142"/>
    </row>
    <row r="4" spans="1:13" ht="12.75" customHeight="1" x14ac:dyDescent="0.25">
      <c r="A4" s="149" t="s">
        <v>0</v>
      </c>
      <c r="B4" s="149" t="s">
        <v>1</v>
      </c>
      <c r="C4" s="149" t="s">
        <v>2</v>
      </c>
      <c r="D4" s="149" t="s">
        <v>3</v>
      </c>
      <c r="E4" s="149" t="s">
        <v>296</v>
      </c>
      <c r="F4" s="150"/>
      <c r="G4" s="150"/>
    </row>
    <row r="5" spans="1:13" ht="18" customHeight="1" x14ac:dyDescent="0.25">
      <c r="A5" s="146"/>
      <c r="B5" s="146"/>
      <c r="C5" s="146"/>
      <c r="D5" s="146"/>
      <c r="E5" s="147" t="s">
        <v>559</v>
      </c>
      <c r="F5" s="145" t="s">
        <v>286</v>
      </c>
      <c r="G5" s="146"/>
    </row>
    <row r="6" spans="1:13" ht="15" customHeight="1" x14ac:dyDescent="0.25">
      <c r="A6" s="146"/>
      <c r="B6" s="146"/>
      <c r="C6" s="146"/>
      <c r="D6" s="146"/>
      <c r="E6" s="148"/>
      <c r="F6" s="84" t="s">
        <v>540</v>
      </c>
      <c r="G6" s="84" t="s">
        <v>541</v>
      </c>
    </row>
    <row r="7" spans="1:13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12"/>
      <c r="I7" s="12"/>
      <c r="J7" s="12"/>
      <c r="K7" s="12"/>
    </row>
    <row r="8" spans="1:13" x14ac:dyDescent="0.25">
      <c r="A8" s="18"/>
      <c r="B8" s="19"/>
      <c r="C8" s="19"/>
      <c r="D8" s="128" t="s">
        <v>4</v>
      </c>
      <c r="E8" s="85">
        <f>E9+E102+E126+E177+E204+E382+E441+E481+E507+E516</f>
        <v>708103.36000000022</v>
      </c>
      <c r="F8" s="85">
        <f>F9+F102+F126+F177+F204+F382+F441+F481+F507+F516</f>
        <v>547300</v>
      </c>
      <c r="G8" s="85">
        <f>G9+G102+G126+G177+G204+G382+G441+G481+G507+G516</f>
        <v>545377.70000000019</v>
      </c>
      <c r="H8" s="11"/>
      <c r="I8" s="76"/>
      <c r="K8" s="11"/>
      <c r="M8" s="11"/>
    </row>
    <row r="9" spans="1:13" x14ac:dyDescent="0.25">
      <c r="A9" s="22" t="s">
        <v>5</v>
      </c>
      <c r="B9" s="22"/>
      <c r="C9" s="22"/>
      <c r="D9" s="129" t="s">
        <v>6</v>
      </c>
      <c r="E9" s="86">
        <f>E10+E21+E62+E67+E16+E45+E39</f>
        <v>48346.399999999994</v>
      </c>
      <c r="F9" s="86">
        <f>F10+F21+F62+F67+F16+F45+F39</f>
        <v>42618.600000000006</v>
      </c>
      <c r="G9" s="86">
        <f>G10+G21+G62+G67+G16+G45+G39</f>
        <v>42533.1</v>
      </c>
    </row>
    <row r="10" spans="1:13" ht="42.75" customHeight="1" x14ac:dyDescent="0.25">
      <c r="A10" s="33" t="s">
        <v>357</v>
      </c>
      <c r="B10" s="33"/>
      <c r="C10" s="34"/>
      <c r="D10" s="35" t="s">
        <v>359</v>
      </c>
      <c r="E10" s="87">
        <f>E11</f>
        <v>2513.3000000000002</v>
      </c>
      <c r="F10" s="87">
        <f t="shared" ref="F10:G14" si="0">F11</f>
        <v>2092.6</v>
      </c>
      <c r="G10" s="87">
        <f t="shared" si="0"/>
        <v>2092.6</v>
      </c>
    </row>
    <row r="11" spans="1:13" ht="51" x14ac:dyDescent="0.25">
      <c r="A11" s="36" t="s">
        <v>357</v>
      </c>
      <c r="B11" s="36" t="s">
        <v>135</v>
      </c>
      <c r="C11" s="37"/>
      <c r="D11" s="38" t="s">
        <v>470</v>
      </c>
      <c r="E11" s="88">
        <f>E12</f>
        <v>2513.3000000000002</v>
      </c>
      <c r="F11" s="88">
        <f t="shared" si="0"/>
        <v>2092.6</v>
      </c>
      <c r="G11" s="88">
        <f t="shared" si="0"/>
        <v>2092.6</v>
      </c>
    </row>
    <row r="12" spans="1:13" x14ac:dyDescent="0.25">
      <c r="A12" s="39" t="s">
        <v>357</v>
      </c>
      <c r="B12" s="39" t="s">
        <v>137</v>
      </c>
      <c r="C12" s="40"/>
      <c r="D12" s="23" t="s">
        <v>30</v>
      </c>
      <c r="E12" s="89">
        <f>E13</f>
        <v>2513.3000000000002</v>
      </c>
      <c r="F12" s="89">
        <f t="shared" si="0"/>
        <v>2092.6</v>
      </c>
      <c r="G12" s="89">
        <f t="shared" si="0"/>
        <v>2092.6</v>
      </c>
    </row>
    <row r="13" spans="1:13" ht="29.25" customHeight="1" x14ac:dyDescent="0.25">
      <c r="A13" s="39" t="s">
        <v>357</v>
      </c>
      <c r="B13" s="39" t="s">
        <v>278</v>
      </c>
      <c r="C13" s="40"/>
      <c r="D13" s="23" t="s">
        <v>322</v>
      </c>
      <c r="E13" s="89">
        <f>E14</f>
        <v>2513.3000000000002</v>
      </c>
      <c r="F13" s="89">
        <f t="shared" si="0"/>
        <v>2092.6</v>
      </c>
      <c r="G13" s="89">
        <f t="shared" si="0"/>
        <v>2092.6</v>
      </c>
    </row>
    <row r="14" spans="1:13" x14ac:dyDescent="0.25">
      <c r="A14" s="39" t="s">
        <v>357</v>
      </c>
      <c r="B14" s="39" t="s">
        <v>358</v>
      </c>
      <c r="C14" s="40"/>
      <c r="D14" s="23" t="s">
        <v>360</v>
      </c>
      <c r="E14" s="89">
        <f>E15</f>
        <v>2513.3000000000002</v>
      </c>
      <c r="F14" s="89">
        <f t="shared" si="0"/>
        <v>2092.6</v>
      </c>
      <c r="G14" s="89">
        <f t="shared" si="0"/>
        <v>2092.6</v>
      </c>
    </row>
    <row r="15" spans="1:13" ht="67.5" customHeight="1" x14ac:dyDescent="0.25">
      <c r="A15" s="39" t="s">
        <v>357</v>
      </c>
      <c r="B15" s="39" t="s">
        <v>358</v>
      </c>
      <c r="C15" s="40">
        <v>100</v>
      </c>
      <c r="D15" s="23" t="s">
        <v>69</v>
      </c>
      <c r="E15" s="89">
        <v>2513.3000000000002</v>
      </c>
      <c r="F15" s="89">
        <v>2092.6</v>
      </c>
      <c r="G15" s="89">
        <v>2092.6</v>
      </c>
    </row>
    <row r="16" spans="1:13" ht="57" customHeight="1" x14ac:dyDescent="0.25">
      <c r="A16" s="33" t="s">
        <v>78</v>
      </c>
      <c r="B16" s="33"/>
      <c r="C16" s="33"/>
      <c r="D16" s="35" t="s">
        <v>97</v>
      </c>
      <c r="E16" s="87">
        <f>E17</f>
        <v>31.2</v>
      </c>
      <c r="F16" s="87">
        <f t="shared" ref="F16:G16" si="1">F17</f>
        <v>31.2</v>
      </c>
      <c r="G16" s="87">
        <f t="shared" si="1"/>
        <v>31.2</v>
      </c>
    </row>
    <row r="17" spans="1:7" ht="25.5" x14ac:dyDescent="0.25">
      <c r="A17" s="41" t="s">
        <v>78</v>
      </c>
      <c r="B17" s="41" t="s">
        <v>131</v>
      </c>
      <c r="C17" s="41"/>
      <c r="D17" s="130" t="s">
        <v>128</v>
      </c>
      <c r="E17" s="90">
        <f>E20</f>
        <v>31.2</v>
      </c>
      <c r="F17" s="90">
        <f t="shared" ref="F17:G17" si="2">F20</f>
        <v>31.2</v>
      </c>
      <c r="G17" s="90">
        <f t="shared" si="2"/>
        <v>31.2</v>
      </c>
    </row>
    <row r="18" spans="1:7" ht="68.25" customHeight="1" x14ac:dyDescent="0.25">
      <c r="A18" s="39" t="s">
        <v>78</v>
      </c>
      <c r="B18" s="42" t="s">
        <v>129</v>
      </c>
      <c r="C18" s="39"/>
      <c r="D18" s="30" t="s">
        <v>105</v>
      </c>
      <c r="E18" s="89">
        <f>E19</f>
        <v>31.2</v>
      </c>
      <c r="F18" s="89">
        <f t="shared" ref="F18:G19" si="3">F19</f>
        <v>31.2</v>
      </c>
      <c r="G18" s="89">
        <f t="shared" si="3"/>
        <v>31.2</v>
      </c>
    </row>
    <row r="19" spans="1:7" ht="15.75" customHeight="1" x14ac:dyDescent="0.25">
      <c r="A19" s="39" t="s">
        <v>78</v>
      </c>
      <c r="B19" s="42" t="s">
        <v>130</v>
      </c>
      <c r="C19" s="39"/>
      <c r="D19" s="23" t="s">
        <v>104</v>
      </c>
      <c r="E19" s="89">
        <f>E20</f>
        <v>31.2</v>
      </c>
      <c r="F19" s="89">
        <f t="shared" si="3"/>
        <v>31.2</v>
      </c>
      <c r="G19" s="89">
        <f t="shared" si="3"/>
        <v>31.2</v>
      </c>
    </row>
    <row r="20" spans="1:7" ht="30.75" customHeight="1" x14ac:dyDescent="0.25">
      <c r="A20" s="42" t="s">
        <v>78</v>
      </c>
      <c r="B20" s="42" t="s">
        <v>130</v>
      </c>
      <c r="C20" s="42" t="s">
        <v>67</v>
      </c>
      <c r="D20" s="30" t="s">
        <v>270</v>
      </c>
      <c r="E20" s="71">
        <v>31.2</v>
      </c>
      <c r="F20" s="71">
        <v>31.2</v>
      </c>
      <c r="G20" s="71">
        <v>31.2</v>
      </c>
    </row>
    <row r="21" spans="1:7" ht="60" customHeight="1" x14ac:dyDescent="0.25">
      <c r="A21" s="33" t="s">
        <v>7</v>
      </c>
      <c r="B21" s="33"/>
      <c r="C21" s="33"/>
      <c r="D21" s="35" t="s">
        <v>66</v>
      </c>
      <c r="E21" s="87">
        <f>E22+E27</f>
        <v>25116.100000000002</v>
      </c>
      <c r="F21" s="87">
        <f>F22+F27</f>
        <v>23191.3</v>
      </c>
      <c r="G21" s="87">
        <f>G22+G27</f>
        <v>23191.3</v>
      </c>
    </row>
    <row r="22" spans="1:7" ht="54.75" customHeight="1" x14ac:dyDescent="0.25">
      <c r="A22" s="36" t="s">
        <v>7</v>
      </c>
      <c r="B22" s="36" t="s">
        <v>132</v>
      </c>
      <c r="C22" s="36"/>
      <c r="D22" s="38" t="s">
        <v>471</v>
      </c>
      <c r="E22" s="88">
        <f>E23</f>
        <v>45.5</v>
      </c>
      <c r="F22" s="88">
        <f>F23</f>
        <v>45.5</v>
      </c>
      <c r="G22" s="88">
        <f>G23</f>
        <v>45.5</v>
      </c>
    </row>
    <row r="23" spans="1:7" ht="30.75" customHeight="1" x14ac:dyDescent="0.25">
      <c r="A23" s="73" t="s">
        <v>7</v>
      </c>
      <c r="B23" s="73" t="s">
        <v>157</v>
      </c>
      <c r="C23" s="73"/>
      <c r="D23" s="110" t="s">
        <v>70</v>
      </c>
      <c r="E23" s="109">
        <f>E26</f>
        <v>45.5</v>
      </c>
      <c r="F23" s="109">
        <f t="shared" ref="F23:G23" si="4">F26</f>
        <v>45.5</v>
      </c>
      <c r="G23" s="109">
        <f t="shared" si="4"/>
        <v>45.5</v>
      </c>
    </row>
    <row r="24" spans="1:7" ht="29.25" customHeight="1" x14ac:dyDescent="0.25">
      <c r="A24" s="42" t="s">
        <v>7</v>
      </c>
      <c r="B24" s="42" t="s">
        <v>204</v>
      </c>
      <c r="C24" s="29"/>
      <c r="D24" s="66" t="s">
        <v>228</v>
      </c>
      <c r="E24" s="89">
        <f>E25</f>
        <v>45.5</v>
      </c>
      <c r="F24" s="89">
        <f t="shared" ref="F24:G25" si="5">F25</f>
        <v>45.5</v>
      </c>
      <c r="G24" s="89">
        <f t="shared" si="5"/>
        <v>45.5</v>
      </c>
    </row>
    <row r="25" spans="1:7" ht="38.25" x14ac:dyDescent="0.25">
      <c r="A25" s="42" t="s">
        <v>7</v>
      </c>
      <c r="B25" s="42" t="s">
        <v>271</v>
      </c>
      <c r="C25" s="39"/>
      <c r="D25" s="23" t="s">
        <v>242</v>
      </c>
      <c r="E25" s="89">
        <f>E26</f>
        <v>45.5</v>
      </c>
      <c r="F25" s="89">
        <f t="shared" si="5"/>
        <v>45.5</v>
      </c>
      <c r="G25" s="89">
        <f t="shared" si="5"/>
        <v>45.5</v>
      </c>
    </row>
    <row r="26" spans="1:7" ht="25.5" x14ac:dyDescent="0.25">
      <c r="A26" s="42" t="s">
        <v>7</v>
      </c>
      <c r="B26" s="42" t="s">
        <v>271</v>
      </c>
      <c r="C26" s="42" t="s">
        <v>67</v>
      </c>
      <c r="D26" s="30" t="s">
        <v>270</v>
      </c>
      <c r="E26" s="71">
        <v>45.5</v>
      </c>
      <c r="F26" s="71">
        <v>45.5</v>
      </c>
      <c r="G26" s="71">
        <v>45.5</v>
      </c>
    </row>
    <row r="27" spans="1:7" ht="51" x14ac:dyDescent="0.25">
      <c r="A27" s="36" t="s">
        <v>7</v>
      </c>
      <c r="B27" s="36" t="s">
        <v>135</v>
      </c>
      <c r="C27" s="36"/>
      <c r="D27" s="38" t="s">
        <v>470</v>
      </c>
      <c r="E27" s="88">
        <f>E33+E28</f>
        <v>25070.600000000002</v>
      </c>
      <c r="F27" s="88">
        <f t="shared" ref="F27:G27" si="6">F33+F28</f>
        <v>23145.8</v>
      </c>
      <c r="G27" s="88">
        <f t="shared" si="6"/>
        <v>23145.8</v>
      </c>
    </row>
    <row r="28" spans="1:7" ht="58.5" customHeight="1" x14ac:dyDescent="0.25">
      <c r="A28" s="73" t="s">
        <v>7</v>
      </c>
      <c r="B28" s="73" t="s">
        <v>136</v>
      </c>
      <c r="C28" s="73"/>
      <c r="D28" s="110" t="s">
        <v>90</v>
      </c>
      <c r="E28" s="109">
        <f>E30</f>
        <v>322.89999999999998</v>
      </c>
      <c r="F28" s="109">
        <f t="shared" ref="F28:G28" si="7">F30</f>
        <v>320.3</v>
      </c>
      <c r="G28" s="109">
        <f t="shared" si="7"/>
        <v>320.3</v>
      </c>
    </row>
    <row r="29" spans="1:7" ht="51.75" customHeight="1" x14ac:dyDescent="0.25">
      <c r="A29" s="39" t="s">
        <v>7</v>
      </c>
      <c r="B29" s="39" t="s">
        <v>229</v>
      </c>
      <c r="C29" s="40"/>
      <c r="D29" s="45" t="s">
        <v>261</v>
      </c>
      <c r="E29" s="89">
        <f>E30</f>
        <v>322.89999999999998</v>
      </c>
      <c r="F29" s="89">
        <f t="shared" ref="F29:G29" si="8">F30</f>
        <v>320.3</v>
      </c>
      <c r="G29" s="89">
        <f t="shared" si="8"/>
        <v>320.3</v>
      </c>
    </row>
    <row r="30" spans="1:7" ht="40.5" customHeight="1" x14ac:dyDescent="0.25">
      <c r="A30" s="39" t="s">
        <v>7</v>
      </c>
      <c r="B30" s="39" t="s">
        <v>361</v>
      </c>
      <c r="C30" s="39"/>
      <c r="D30" s="23" t="s">
        <v>116</v>
      </c>
      <c r="E30" s="89">
        <f>E31+E32</f>
        <v>322.89999999999998</v>
      </c>
      <c r="F30" s="89">
        <f t="shared" ref="F30:G30" si="9">F31+F32</f>
        <v>320.3</v>
      </c>
      <c r="G30" s="89">
        <f t="shared" si="9"/>
        <v>320.3</v>
      </c>
    </row>
    <row r="31" spans="1:7" ht="70.5" customHeight="1" x14ac:dyDescent="0.25">
      <c r="A31" s="42" t="s">
        <v>7</v>
      </c>
      <c r="B31" s="39" t="s">
        <v>361</v>
      </c>
      <c r="C31" s="42" t="s">
        <v>68</v>
      </c>
      <c r="D31" s="30" t="s">
        <v>244</v>
      </c>
      <c r="E31" s="89">
        <v>314.7</v>
      </c>
      <c r="F31" s="89">
        <v>314.7</v>
      </c>
      <c r="G31" s="89">
        <v>314.7</v>
      </c>
    </row>
    <row r="32" spans="1:7" ht="25.5" x14ac:dyDescent="0.25">
      <c r="A32" s="42" t="s">
        <v>7</v>
      </c>
      <c r="B32" s="39" t="s">
        <v>361</v>
      </c>
      <c r="C32" s="42" t="s">
        <v>67</v>
      </c>
      <c r="D32" s="30" t="s">
        <v>270</v>
      </c>
      <c r="E32" s="89">
        <v>8.1999999999999993</v>
      </c>
      <c r="F32" s="89">
        <v>5.6</v>
      </c>
      <c r="G32" s="89">
        <v>5.6</v>
      </c>
    </row>
    <row r="33" spans="1:7" ht="16.5" customHeight="1" x14ac:dyDescent="0.25">
      <c r="A33" s="43" t="s">
        <v>7</v>
      </c>
      <c r="B33" s="43" t="s">
        <v>137</v>
      </c>
      <c r="C33" s="43"/>
      <c r="D33" s="78" t="s">
        <v>30</v>
      </c>
      <c r="E33" s="91">
        <f>E34</f>
        <v>24747.7</v>
      </c>
      <c r="F33" s="91">
        <f t="shared" ref="F33:G33" si="10">F34</f>
        <v>22825.5</v>
      </c>
      <c r="G33" s="91">
        <f t="shared" si="10"/>
        <v>22825.5</v>
      </c>
    </row>
    <row r="34" spans="1:7" ht="29.25" customHeight="1" x14ac:dyDescent="0.25">
      <c r="A34" s="39" t="s">
        <v>7</v>
      </c>
      <c r="B34" s="39" t="s">
        <v>278</v>
      </c>
      <c r="C34" s="40"/>
      <c r="D34" s="30" t="s">
        <v>322</v>
      </c>
      <c r="E34" s="71">
        <f>E35</f>
        <v>24747.7</v>
      </c>
      <c r="F34" s="71">
        <f t="shared" ref="F34:G34" si="11">F35</f>
        <v>22825.5</v>
      </c>
      <c r="G34" s="71">
        <f t="shared" si="11"/>
        <v>22825.5</v>
      </c>
    </row>
    <row r="35" spans="1:7" ht="51.75" customHeight="1" x14ac:dyDescent="0.25">
      <c r="A35" s="42" t="s">
        <v>7</v>
      </c>
      <c r="B35" s="42" t="s">
        <v>279</v>
      </c>
      <c r="C35" s="42"/>
      <c r="D35" s="30" t="s">
        <v>215</v>
      </c>
      <c r="E35" s="71">
        <f>E36+E37+E38</f>
        <v>24747.7</v>
      </c>
      <c r="F35" s="71">
        <f t="shared" ref="F35:G35" si="12">F36+F37+F38</f>
        <v>22825.5</v>
      </c>
      <c r="G35" s="71">
        <f t="shared" si="12"/>
        <v>22825.5</v>
      </c>
    </row>
    <row r="36" spans="1:7" ht="66.75" customHeight="1" x14ac:dyDescent="0.25">
      <c r="A36" s="42" t="s">
        <v>7</v>
      </c>
      <c r="B36" s="42" t="s">
        <v>279</v>
      </c>
      <c r="C36" s="42" t="s">
        <v>68</v>
      </c>
      <c r="D36" s="30" t="s">
        <v>69</v>
      </c>
      <c r="E36" s="71">
        <v>21079.7</v>
      </c>
      <c r="F36" s="71">
        <v>21079.7</v>
      </c>
      <c r="G36" s="71">
        <v>21079.7</v>
      </c>
    </row>
    <row r="37" spans="1:7" ht="30.75" customHeight="1" x14ac:dyDescent="0.25">
      <c r="A37" s="42" t="s">
        <v>7</v>
      </c>
      <c r="B37" s="42" t="s">
        <v>279</v>
      </c>
      <c r="C37" s="42" t="s">
        <v>67</v>
      </c>
      <c r="D37" s="30" t="s">
        <v>270</v>
      </c>
      <c r="E37" s="71">
        <v>3665.5</v>
      </c>
      <c r="F37" s="71">
        <v>1745.8</v>
      </c>
      <c r="G37" s="71">
        <v>1745.8</v>
      </c>
    </row>
    <row r="38" spans="1:7" ht="24" customHeight="1" x14ac:dyDescent="0.25">
      <c r="A38" s="42" t="s">
        <v>7</v>
      </c>
      <c r="B38" s="42" t="s">
        <v>279</v>
      </c>
      <c r="C38" s="42" t="s">
        <v>36</v>
      </c>
      <c r="D38" s="30" t="s">
        <v>37</v>
      </c>
      <c r="E38" s="71">
        <v>2.5</v>
      </c>
      <c r="F38" s="71">
        <v>0</v>
      </c>
      <c r="G38" s="71">
        <v>0</v>
      </c>
    </row>
    <row r="39" spans="1:7" ht="18" customHeight="1" x14ac:dyDescent="0.25">
      <c r="A39" s="33" t="s">
        <v>71</v>
      </c>
      <c r="B39" s="33"/>
      <c r="C39" s="33"/>
      <c r="D39" s="35" t="s">
        <v>72</v>
      </c>
      <c r="E39" s="87">
        <f>E40</f>
        <v>15.6</v>
      </c>
      <c r="F39" s="87">
        <f t="shared" ref="F39:G39" si="13">F40</f>
        <v>94.3</v>
      </c>
      <c r="G39" s="87">
        <f t="shared" si="13"/>
        <v>7.5</v>
      </c>
    </row>
    <row r="40" spans="1:7" ht="52.5" customHeight="1" x14ac:dyDescent="0.25">
      <c r="A40" s="36" t="s">
        <v>71</v>
      </c>
      <c r="B40" s="36" t="s">
        <v>135</v>
      </c>
      <c r="C40" s="36"/>
      <c r="D40" s="38" t="s">
        <v>470</v>
      </c>
      <c r="E40" s="88">
        <f>E41</f>
        <v>15.6</v>
      </c>
      <c r="F40" s="88">
        <f>F41</f>
        <v>94.3</v>
      </c>
      <c r="G40" s="88">
        <f>G41</f>
        <v>7.5</v>
      </c>
    </row>
    <row r="41" spans="1:7" ht="57.75" customHeight="1" x14ac:dyDescent="0.25">
      <c r="A41" s="73" t="s">
        <v>71</v>
      </c>
      <c r="B41" s="43" t="s">
        <v>136</v>
      </c>
      <c r="C41" s="43"/>
      <c r="D41" s="78" t="s">
        <v>73</v>
      </c>
      <c r="E41" s="91">
        <f>E42</f>
        <v>15.6</v>
      </c>
      <c r="F41" s="91">
        <f t="shared" ref="F41:G42" si="14">F42</f>
        <v>94.3</v>
      </c>
      <c r="G41" s="91">
        <f t="shared" si="14"/>
        <v>7.5</v>
      </c>
    </row>
    <row r="42" spans="1:7" ht="54" customHeight="1" x14ac:dyDescent="0.25">
      <c r="A42" s="39" t="s">
        <v>71</v>
      </c>
      <c r="B42" s="42" t="s">
        <v>229</v>
      </c>
      <c r="C42" s="29"/>
      <c r="D42" s="45" t="s">
        <v>231</v>
      </c>
      <c r="E42" s="71">
        <f>E43</f>
        <v>15.6</v>
      </c>
      <c r="F42" s="71">
        <f t="shared" si="14"/>
        <v>94.3</v>
      </c>
      <c r="G42" s="71">
        <f t="shared" si="14"/>
        <v>7.5</v>
      </c>
    </row>
    <row r="43" spans="1:7" ht="56.25" customHeight="1" x14ac:dyDescent="0.25">
      <c r="A43" s="42" t="s">
        <v>71</v>
      </c>
      <c r="B43" s="39" t="s">
        <v>302</v>
      </c>
      <c r="C43" s="39"/>
      <c r="D43" s="23" t="s">
        <v>451</v>
      </c>
      <c r="E43" s="89">
        <f>E44</f>
        <v>15.6</v>
      </c>
      <c r="F43" s="89">
        <f>F44</f>
        <v>94.3</v>
      </c>
      <c r="G43" s="89">
        <f>G44</f>
        <v>7.5</v>
      </c>
    </row>
    <row r="44" spans="1:7" ht="29.25" customHeight="1" x14ac:dyDescent="0.25">
      <c r="A44" s="42" t="s">
        <v>71</v>
      </c>
      <c r="B44" s="39" t="s">
        <v>302</v>
      </c>
      <c r="C44" s="42" t="s">
        <v>67</v>
      </c>
      <c r="D44" s="30" t="s">
        <v>270</v>
      </c>
      <c r="E44" s="71">
        <v>15.6</v>
      </c>
      <c r="F44" s="71">
        <v>94.3</v>
      </c>
      <c r="G44" s="71">
        <v>7.5</v>
      </c>
    </row>
    <row r="45" spans="1:7" ht="45" customHeight="1" x14ac:dyDescent="0.25">
      <c r="A45" s="33" t="s">
        <v>80</v>
      </c>
      <c r="B45" s="33"/>
      <c r="C45" s="33"/>
      <c r="D45" s="35" t="s">
        <v>81</v>
      </c>
      <c r="E45" s="87">
        <f>E46+E57</f>
        <v>10859</v>
      </c>
      <c r="F45" s="87">
        <f t="shared" ref="F45:G45" si="15">F46+F57</f>
        <v>10477.1</v>
      </c>
      <c r="G45" s="87">
        <f t="shared" si="15"/>
        <v>10477.1</v>
      </c>
    </row>
    <row r="46" spans="1:7" ht="56.25" customHeight="1" x14ac:dyDescent="0.25">
      <c r="A46" s="36" t="s">
        <v>80</v>
      </c>
      <c r="B46" s="36" t="s">
        <v>138</v>
      </c>
      <c r="C46" s="36"/>
      <c r="D46" s="38" t="s">
        <v>472</v>
      </c>
      <c r="E46" s="88">
        <f>E47+E52</f>
        <v>9826.6</v>
      </c>
      <c r="F46" s="88">
        <f t="shared" ref="F46:G46" si="16">F47+F52</f>
        <v>9484.3000000000011</v>
      </c>
      <c r="G46" s="88">
        <f t="shared" si="16"/>
        <v>9484.3000000000011</v>
      </c>
    </row>
    <row r="47" spans="1:7" ht="44.25" customHeight="1" x14ac:dyDescent="0.25">
      <c r="A47" s="73" t="s">
        <v>80</v>
      </c>
      <c r="B47" s="73" t="s">
        <v>139</v>
      </c>
      <c r="C47" s="73"/>
      <c r="D47" s="110" t="s">
        <v>226</v>
      </c>
      <c r="E47" s="109">
        <f>E48</f>
        <v>1831.1</v>
      </c>
      <c r="F47" s="109">
        <f t="shared" ref="F47:G48" si="17">F48</f>
        <v>1831.1</v>
      </c>
      <c r="G47" s="109">
        <f t="shared" si="17"/>
        <v>1831.1</v>
      </c>
    </row>
    <row r="48" spans="1:7" ht="39" customHeight="1" x14ac:dyDescent="0.25">
      <c r="A48" s="39" t="s">
        <v>80</v>
      </c>
      <c r="B48" s="39" t="s">
        <v>230</v>
      </c>
      <c r="C48" s="40"/>
      <c r="D48" s="66" t="s">
        <v>341</v>
      </c>
      <c r="E48" s="89">
        <f>E49</f>
        <v>1831.1</v>
      </c>
      <c r="F48" s="89">
        <f t="shared" si="17"/>
        <v>1831.1</v>
      </c>
      <c r="G48" s="89">
        <f t="shared" si="17"/>
        <v>1831.1</v>
      </c>
    </row>
    <row r="49" spans="1:7" ht="69.75" customHeight="1" x14ac:dyDescent="0.25">
      <c r="A49" s="42" t="s">
        <v>80</v>
      </c>
      <c r="B49" s="39" t="s">
        <v>362</v>
      </c>
      <c r="C49" s="39"/>
      <c r="D49" s="23" t="s">
        <v>321</v>
      </c>
      <c r="E49" s="89">
        <f>E50+E51</f>
        <v>1831.1</v>
      </c>
      <c r="F49" s="89">
        <f t="shared" ref="F49:G49" si="18">F50+F51</f>
        <v>1831.1</v>
      </c>
      <c r="G49" s="89">
        <f t="shared" si="18"/>
        <v>1831.1</v>
      </c>
    </row>
    <row r="50" spans="1:7" ht="68.25" customHeight="1" x14ac:dyDescent="0.25">
      <c r="A50" s="42" t="s">
        <v>80</v>
      </c>
      <c r="B50" s="39" t="s">
        <v>362</v>
      </c>
      <c r="C50" s="42" t="s">
        <v>68</v>
      </c>
      <c r="D50" s="30" t="s">
        <v>244</v>
      </c>
      <c r="E50" s="71">
        <v>1557.7</v>
      </c>
      <c r="F50" s="71">
        <v>1557.7</v>
      </c>
      <c r="G50" s="71">
        <v>1557.7</v>
      </c>
    </row>
    <row r="51" spans="1:7" ht="25.5" x14ac:dyDescent="0.25">
      <c r="A51" s="42" t="s">
        <v>80</v>
      </c>
      <c r="B51" s="39" t="s">
        <v>362</v>
      </c>
      <c r="C51" s="42" t="s">
        <v>67</v>
      </c>
      <c r="D51" s="30" t="s">
        <v>270</v>
      </c>
      <c r="E51" s="71">
        <v>273.39999999999998</v>
      </c>
      <c r="F51" s="71">
        <v>273.39999999999998</v>
      </c>
      <c r="G51" s="71">
        <v>273.39999999999998</v>
      </c>
    </row>
    <row r="52" spans="1:7" x14ac:dyDescent="0.25">
      <c r="A52" s="43" t="s">
        <v>80</v>
      </c>
      <c r="B52" s="43" t="s">
        <v>140</v>
      </c>
      <c r="C52" s="42"/>
      <c r="D52" s="78" t="s">
        <v>30</v>
      </c>
      <c r="E52" s="91">
        <f>E54</f>
        <v>7995.5</v>
      </c>
      <c r="F52" s="91">
        <f t="shared" ref="F52:G52" si="19">F54</f>
        <v>7653.2000000000007</v>
      </c>
      <c r="G52" s="91">
        <f t="shared" si="19"/>
        <v>7653.2000000000007</v>
      </c>
    </row>
    <row r="53" spans="1:7" ht="30" customHeight="1" x14ac:dyDescent="0.25">
      <c r="A53" s="39" t="s">
        <v>80</v>
      </c>
      <c r="B53" s="39" t="s">
        <v>280</v>
      </c>
      <c r="C53" s="40"/>
      <c r="D53" s="30" t="s">
        <v>322</v>
      </c>
      <c r="E53" s="71">
        <f>E54</f>
        <v>7995.5</v>
      </c>
      <c r="F53" s="71">
        <f t="shared" ref="F53:G53" si="20">F54</f>
        <v>7653.2000000000007</v>
      </c>
      <c r="G53" s="71">
        <f t="shared" si="20"/>
        <v>7653.2000000000007</v>
      </c>
    </row>
    <row r="54" spans="1:7" ht="53.25" customHeight="1" x14ac:dyDescent="0.25">
      <c r="A54" s="42" t="s">
        <v>80</v>
      </c>
      <c r="B54" s="42" t="s">
        <v>281</v>
      </c>
      <c r="C54" s="42"/>
      <c r="D54" s="30" t="s">
        <v>215</v>
      </c>
      <c r="E54" s="71">
        <f>E55+E56</f>
        <v>7995.5</v>
      </c>
      <c r="F54" s="71">
        <f t="shared" ref="F54:G54" si="21">F55+F56</f>
        <v>7653.2000000000007</v>
      </c>
      <c r="G54" s="71">
        <f t="shared" si="21"/>
        <v>7653.2000000000007</v>
      </c>
    </row>
    <row r="55" spans="1:7" ht="69.75" customHeight="1" x14ac:dyDescent="0.25">
      <c r="A55" s="42" t="s">
        <v>80</v>
      </c>
      <c r="B55" s="42" t="s">
        <v>281</v>
      </c>
      <c r="C55" s="42" t="s">
        <v>68</v>
      </c>
      <c r="D55" s="30" t="s">
        <v>69</v>
      </c>
      <c r="E55" s="71">
        <v>7342.4</v>
      </c>
      <c r="F55" s="71">
        <v>7000.1</v>
      </c>
      <c r="G55" s="71">
        <v>7000.1</v>
      </c>
    </row>
    <row r="56" spans="1:7" ht="29.25" customHeight="1" x14ac:dyDescent="0.25">
      <c r="A56" s="42" t="s">
        <v>80</v>
      </c>
      <c r="B56" s="42" t="s">
        <v>281</v>
      </c>
      <c r="C56" s="42" t="s">
        <v>67</v>
      </c>
      <c r="D56" s="30" t="s">
        <v>270</v>
      </c>
      <c r="E56" s="71">
        <v>653.1</v>
      </c>
      <c r="F56" s="71">
        <v>653.1</v>
      </c>
      <c r="G56" s="71">
        <v>653.1</v>
      </c>
    </row>
    <row r="57" spans="1:7" ht="28.5" customHeight="1" x14ac:dyDescent="0.25">
      <c r="A57" s="41" t="s">
        <v>80</v>
      </c>
      <c r="B57" s="41" t="s">
        <v>131</v>
      </c>
      <c r="C57" s="41"/>
      <c r="D57" s="130" t="s">
        <v>128</v>
      </c>
      <c r="E57" s="90">
        <f>E60+E61</f>
        <v>1032.3999999999999</v>
      </c>
      <c r="F57" s="90">
        <f t="shared" ref="F57:G57" si="22">F60+F61</f>
        <v>992.8</v>
      </c>
      <c r="G57" s="90">
        <f t="shared" si="22"/>
        <v>992.8</v>
      </c>
    </row>
    <row r="58" spans="1:7" ht="43.5" customHeight="1" x14ac:dyDescent="0.25">
      <c r="A58" s="42" t="s">
        <v>80</v>
      </c>
      <c r="B58" s="42" t="s">
        <v>530</v>
      </c>
      <c r="C58" s="42"/>
      <c r="D58" s="30" t="s">
        <v>531</v>
      </c>
      <c r="E58" s="71">
        <f>E59</f>
        <v>1032.3999999999999</v>
      </c>
      <c r="F58" s="71">
        <f t="shared" ref="F58:G58" si="23">F59</f>
        <v>992.8</v>
      </c>
      <c r="G58" s="71">
        <f t="shared" si="23"/>
        <v>992.8</v>
      </c>
    </row>
    <row r="59" spans="1:7" x14ac:dyDescent="0.25">
      <c r="A59" s="42" t="s">
        <v>80</v>
      </c>
      <c r="B59" s="42" t="s">
        <v>141</v>
      </c>
      <c r="C59" s="42"/>
      <c r="D59" s="30" t="s">
        <v>106</v>
      </c>
      <c r="E59" s="71">
        <f>E60+E61</f>
        <v>1032.3999999999999</v>
      </c>
      <c r="F59" s="71">
        <f t="shared" ref="F59:G59" si="24">F60+F61</f>
        <v>992.8</v>
      </c>
      <c r="G59" s="71">
        <f t="shared" si="24"/>
        <v>992.8</v>
      </c>
    </row>
    <row r="60" spans="1:7" ht="67.5" customHeight="1" x14ac:dyDescent="0.25">
      <c r="A60" s="42" t="s">
        <v>80</v>
      </c>
      <c r="B60" s="42" t="s">
        <v>141</v>
      </c>
      <c r="C60" s="42" t="s">
        <v>68</v>
      </c>
      <c r="D60" s="30" t="s">
        <v>69</v>
      </c>
      <c r="E60" s="71">
        <v>1030.0999999999999</v>
      </c>
      <c r="F60" s="71">
        <v>990.5</v>
      </c>
      <c r="G60" s="71">
        <v>990.5</v>
      </c>
    </row>
    <row r="61" spans="1:7" ht="31.5" customHeight="1" x14ac:dyDescent="0.25">
      <c r="A61" s="42" t="s">
        <v>80</v>
      </c>
      <c r="B61" s="42" t="s">
        <v>141</v>
      </c>
      <c r="C61" s="42" t="s">
        <v>67</v>
      </c>
      <c r="D61" s="30" t="s">
        <v>270</v>
      </c>
      <c r="E61" s="71">
        <v>2.2999999999999998</v>
      </c>
      <c r="F61" s="71">
        <v>2.2999999999999998</v>
      </c>
      <c r="G61" s="71">
        <v>2.2999999999999998</v>
      </c>
    </row>
    <row r="62" spans="1:7" x14ac:dyDescent="0.25">
      <c r="A62" s="33" t="s">
        <v>74</v>
      </c>
      <c r="B62" s="33"/>
      <c r="C62" s="33"/>
      <c r="D62" s="35" t="s">
        <v>75</v>
      </c>
      <c r="E62" s="87">
        <f>E63</f>
        <v>190</v>
      </c>
      <c r="F62" s="87">
        <f t="shared" ref="F62:G65" si="25">F63</f>
        <v>250</v>
      </c>
      <c r="G62" s="87">
        <f t="shared" si="25"/>
        <v>250</v>
      </c>
    </row>
    <row r="63" spans="1:7" ht="30.75" customHeight="1" x14ac:dyDescent="0.25">
      <c r="A63" s="41" t="s">
        <v>74</v>
      </c>
      <c r="B63" s="41" t="s">
        <v>131</v>
      </c>
      <c r="C63" s="41"/>
      <c r="D63" s="130" t="s">
        <v>128</v>
      </c>
      <c r="E63" s="90">
        <f>E65</f>
        <v>190</v>
      </c>
      <c r="F63" s="90">
        <f>F65</f>
        <v>250</v>
      </c>
      <c r="G63" s="90">
        <f>G65</f>
        <v>250</v>
      </c>
    </row>
    <row r="64" spans="1:7" ht="21.75" customHeight="1" x14ac:dyDescent="0.25">
      <c r="A64" s="39" t="s">
        <v>74</v>
      </c>
      <c r="B64" s="39" t="s">
        <v>443</v>
      </c>
      <c r="C64" s="39"/>
      <c r="D64" s="23" t="s">
        <v>75</v>
      </c>
      <c r="E64" s="89">
        <f>E65</f>
        <v>190</v>
      </c>
      <c r="F64" s="89">
        <f t="shared" ref="F64:G64" si="26">F65</f>
        <v>250</v>
      </c>
      <c r="G64" s="89">
        <f t="shared" si="26"/>
        <v>250</v>
      </c>
    </row>
    <row r="65" spans="1:7" ht="30" customHeight="1" x14ac:dyDescent="0.25">
      <c r="A65" s="39" t="s">
        <v>74</v>
      </c>
      <c r="B65" s="42" t="s">
        <v>452</v>
      </c>
      <c r="C65" s="39"/>
      <c r="D65" s="23" t="s">
        <v>91</v>
      </c>
      <c r="E65" s="89">
        <f>E66</f>
        <v>190</v>
      </c>
      <c r="F65" s="89">
        <f t="shared" si="25"/>
        <v>250</v>
      </c>
      <c r="G65" s="89">
        <f t="shared" si="25"/>
        <v>250</v>
      </c>
    </row>
    <row r="66" spans="1:7" x14ac:dyDescent="0.25">
      <c r="A66" s="42" t="s">
        <v>74</v>
      </c>
      <c r="B66" s="42" t="s">
        <v>452</v>
      </c>
      <c r="C66" s="42" t="s">
        <v>36</v>
      </c>
      <c r="D66" s="23" t="s">
        <v>37</v>
      </c>
      <c r="E66" s="89">
        <v>190</v>
      </c>
      <c r="F66" s="71">
        <v>250</v>
      </c>
      <c r="G66" s="71">
        <v>250</v>
      </c>
    </row>
    <row r="67" spans="1:7" x14ac:dyDescent="0.25">
      <c r="A67" s="33" t="s">
        <v>43</v>
      </c>
      <c r="B67" s="33"/>
      <c r="C67" s="33"/>
      <c r="D67" s="35" t="s">
        <v>101</v>
      </c>
      <c r="E67" s="87">
        <f>E73+E86+E68</f>
        <v>9621.1999999999989</v>
      </c>
      <c r="F67" s="87">
        <f t="shared" ref="F67:G67" si="27">F73+F86+F68</f>
        <v>6482.1</v>
      </c>
      <c r="G67" s="87">
        <f t="shared" si="27"/>
        <v>6483.4</v>
      </c>
    </row>
    <row r="68" spans="1:7" ht="56.25" customHeight="1" x14ac:dyDescent="0.25">
      <c r="A68" s="44" t="s">
        <v>43</v>
      </c>
      <c r="B68" s="36" t="s">
        <v>132</v>
      </c>
      <c r="C68" s="44"/>
      <c r="D68" s="38" t="s">
        <v>474</v>
      </c>
      <c r="E68" s="88">
        <f>E69</f>
        <v>30.4</v>
      </c>
      <c r="F68" s="88">
        <f t="shared" ref="F68:G68" si="28">F69</f>
        <v>30.4</v>
      </c>
      <c r="G68" s="88">
        <f t="shared" si="28"/>
        <v>30.4</v>
      </c>
    </row>
    <row r="69" spans="1:7" ht="31.5" customHeight="1" x14ac:dyDescent="0.25">
      <c r="A69" s="32" t="s">
        <v>43</v>
      </c>
      <c r="B69" s="43" t="s">
        <v>157</v>
      </c>
      <c r="C69" s="32"/>
      <c r="D69" s="110" t="s">
        <v>70</v>
      </c>
      <c r="E69" s="91">
        <f>E71</f>
        <v>30.4</v>
      </c>
      <c r="F69" s="91">
        <f t="shared" ref="F69:G69" si="29">F71</f>
        <v>30.4</v>
      </c>
      <c r="G69" s="91">
        <f t="shared" si="29"/>
        <v>30.4</v>
      </c>
    </row>
    <row r="70" spans="1:7" ht="33.75" customHeight="1" x14ac:dyDescent="0.25">
      <c r="A70" s="32" t="s">
        <v>43</v>
      </c>
      <c r="B70" s="42" t="s">
        <v>204</v>
      </c>
      <c r="C70" s="32"/>
      <c r="D70" s="66" t="s">
        <v>224</v>
      </c>
      <c r="E70" s="71">
        <f>E71</f>
        <v>30.4</v>
      </c>
      <c r="F70" s="71">
        <f t="shared" ref="F70:G71" si="30">F71</f>
        <v>30.4</v>
      </c>
      <c r="G70" s="71">
        <f t="shared" si="30"/>
        <v>30.4</v>
      </c>
    </row>
    <row r="71" spans="1:7" ht="55.5" customHeight="1" x14ac:dyDescent="0.25">
      <c r="A71" s="32" t="s">
        <v>43</v>
      </c>
      <c r="B71" s="42" t="s">
        <v>556</v>
      </c>
      <c r="C71" s="32"/>
      <c r="D71" s="23" t="s">
        <v>537</v>
      </c>
      <c r="E71" s="71">
        <f>E72</f>
        <v>30.4</v>
      </c>
      <c r="F71" s="71">
        <f t="shared" si="30"/>
        <v>30.4</v>
      </c>
      <c r="G71" s="71">
        <f t="shared" si="30"/>
        <v>30.4</v>
      </c>
    </row>
    <row r="72" spans="1:7" ht="30.75" customHeight="1" x14ac:dyDescent="0.25">
      <c r="A72" s="32" t="s">
        <v>43</v>
      </c>
      <c r="B72" s="42" t="s">
        <v>556</v>
      </c>
      <c r="C72" s="32" t="s">
        <v>67</v>
      </c>
      <c r="D72" s="30" t="s">
        <v>270</v>
      </c>
      <c r="E72" s="71">
        <v>30.4</v>
      </c>
      <c r="F72" s="71">
        <v>30.4</v>
      </c>
      <c r="G72" s="71">
        <v>30.4</v>
      </c>
    </row>
    <row r="73" spans="1:7" ht="55.5" customHeight="1" x14ac:dyDescent="0.25">
      <c r="A73" s="36" t="s">
        <v>43</v>
      </c>
      <c r="B73" s="36" t="s">
        <v>142</v>
      </c>
      <c r="C73" s="44"/>
      <c r="D73" s="132" t="s">
        <v>473</v>
      </c>
      <c r="E73" s="88">
        <f>E74+E80</f>
        <v>2566.1000000000004</v>
      </c>
      <c r="F73" s="88">
        <f>F74+F80</f>
        <v>2480.9</v>
      </c>
      <c r="G73" s="88">
        <f>G74+G80</f>
        <v>2480.9</v>
      </c>
    </row>
    <row r="74" spans="1:7" ht="41.25" customHeight="1" x14ac:dyDescent="0.25">
      <c r="A74" s="43" t="s">
        <v>43</v>
      </c>
      <c r="B74" s="43" t="s">
        <v>143</v>
      </c>
      <c r="C74" s="43"/>
      <c r="D74" s="78" t="s">
        <v>42</v>
      </c>
      <c r="E74" s="91">
        <f>E75</f>
        <v>180</v>
      </c>
      <c r="F74" s="91">
        <f t="shared" ref="F74:G74" si="31">F75</f>
        <v>180</v>
      </c>
      <c r="G74" s="91">
        <f t="shared" si="31"/>
        <v>180</v>
      </c>
    </row>
    <row r="75" spans="1:7" ht="27" customHeight="1" x14ac:dyDescent="0.25">
      <c r="A75" s="42" t="s">
        <v>43</v>
      </c>
      <c r="B75" s="39" t="s">
        <v>253</v>
      </c>
      <c r="C75" s="39"/>
      <c r="D75" s="23" t="s">
        <v>429</v>
      </c>
      <c r="E75" s="71">
        <f>E76+E78</f>
        <v>180</v>
      </c>
      <c r="F75" s="71">
        <f t="shared" ref="F75:G75" si="32">F76+F78</f>
        <v>180</v>
      </c>
      <c r="G75" s="71">
        <f t="shared" si="32"/>
        <v>180</v>
      </c>
    </row>
    <row r="76" spans="1:7" ht="18.75" customHeight="1" x14ac:dyDescent="0.25">
      <c r="A76" s="42" t="s">
        <v>43</v>
      </c>
      <c r="B76" s="42" t="s">
        <v>144</v>
      </c>
      <c r="C76" s="42"/>
      <c r="D76" s="30" t="s">
        <v>258</v>
      </c>
      <c r="E76" s="71">
        <f>E77</f>
        <v>100</v>
      </c>
      <c r="F76" s="71">
        <f t="shared" ref="F76:G76" si="33">F77</f>
        <v>100</v>
      </c>
      <c r="G76" s="71">
        <f t="shared" si="33"/>
        <v>100</v>
      </c>
    </row>
    <row r="77" spans="1:7" ht="27" customHeight="1" x14ac:dyDescent="0.25">
      <c r="A77" s="42" t="s">
        <v>43</v>
      </c>
      <c r="B77" s="42" t="s">
        <v>144</v>
      </c>
      <c r="C77" s="42" t="s">
        <v>67</v>
      </c>
      <c r="D77" s="30" t="s">
        <v>270</v>
      </c>
      <c r="E77" s="71">
        <v>100</v>
      </c>
      <c r="F77" s="71">
        <v>100</v>
      </c>
      <c r="G77" s="71">
        <v>100</v>
      </c>
    </row>
    <row r="78" spans="1:7" ht="42" customHeight="1" x14ac:dyDescent="0.25">
      <c r="A78" s="42" t="s">
        <v>43</v>
      </c>
      <c r="B78" s="42" t="s">
        <v>145</v>
      </c>
      <c r="C78" s="42"/>
      <c r="D78" s="30" t="s">
        <v>257</v>
      </c>
      <c r="E78" s="71">
        <f>E79</f>
        <v>80</v>
      </c>
      <c r="F78" s="71">
        <f t="shared" ref="F78:G78" si="34">F79</f>
        <v>80</v>
      </c>
      <c r="G78" s="71">
        <f t="shared" si="34"/>
        <v>80</v>
      </c>
    </row>
    <row r="79" spans="1:7" ht="30.75" customHeight="1" x14ac:dyDescent="0.25">
      <c r="A79" s="42" t="s">
        <v>43</v>
      </c>
      <c r="B79" s="42" t="s">
        <v>145</v>
      </c>
      <c r="C79" s="42" t="s">
        <v>67</v>
      </c>
      <c r="D79" s="30" t="s">
        <v>270</v>
      </c>
      <c r="E79" s="71">
        <v>80</v>
      </c>
      <c r="F79" s="71">
        <v>80</v>
      </c>
      <c r="G79" s="71">
        <v>80</v>
      </c>
    </row>
    <row r="80" spans="1:7" x14ac:dyDescent="0.25">
      <c r="A80" s="73" t="s">
        <v>43</v>
      </c>
      <c r="B80" s="73" t="s">
        <v>146</v>
      </c>
      <c r="C80" s="73"/>
      <c r="D80" s="110" t="s">
        <v>30</v>
      </c>
      <c r="E80" s="109">
        <f>E81</f>
        <v>2386.1000000000004</v>
      </c>
      <c r="F80" s="109">
        <f t="shared" ref="F80:G81" si="35">F81</f>
        <v>2300.9</v>
      </c>
      <c r="G80" s="109">
        <f t="shared" si="35"/>
        <v>2300.9</v>
      </c>
    </row>
    <row r="81" spans="1:7" ht="28.5" customHeight="1" x14ac:dyDescent="0.25">
      <c r="A81" s="39" t="s">
        <v>43</v>
      </c>
      <c r="B81" s="39" t="s">
        <v>282</v>
      </c>
      <c r="C81" s="39"/>
      <c r="D81" s="23" t="s">
        <v>322</v>
      </c>
      <c r="E81" s="89">
        <f>E82</f>
        <v>2386.1000000000004</v>
      </c>
      <c r="F81" s="89">
        <f t="shared" si="35"/>
        <v>2300.9</v>
      </c>
      <c r="G81" s="89">
        <f t="shared" si="35"/>
        <v>2300.9</v>
      </c>
    </row>
    <row r="82" spans="1:7" ht="67.5" customHeight="1" x14ac:dyDescent="0.25">
      <c r="A82" s="42" t="s">
        <v>43</v>
      </c>
      <c r="B82" s="42" t="s">
        <v>283</v>
      </c>
      <c r="C82" s="42"/>
      <c r="D82" s="30" t="s">
        <v>95</v>
      </c>
      <c r="E82" s="71">
        <f>E83+E84+E85</f>
        <v>2386.1000000000004</v>
      </c>
      <c r="F82" s="71">
        <f t="shared" ref="F82:G82" si="36">F83+F84+F85</f>
        <v>2300.9</v>
      </c>
      <c r="G82" s="71">
        <f t="shared" si="36"/>
        <v>2300.9</v>
      </c>
    </row>
    <row r="83" spans="1:7" ht="66.75" customHeight="1" x14ac:dyDescent="0.25">
      <c r="A83" s="42" t="s">
        <v>43</v>
      </c>
      <c r="B83" s="42" t="s">
        <v>283</v>
      </c>
      <c r="C83" s="42" t="s">
        <v>68</v>
      </c>
      <c r="D83" s="30" t="s">
        <v>69</v>
      </c>
      <c r="E83" s="71">
        <v>2216</v>
      </c>
      <c r="F83" s="71">
        <v>2130.8000000000002</v>
      </c>
      <c r="G83" s="71">
        <v>2130.8000000000002</v>
      </c>
    </row>
    <row r="84" spans="1:7" ht="33" customHeight="1" x14ac:dyDescent="0.25">
      <c r="A84" s="42" t="s">
        <v>43</v>
      </c>
      <c r="B84" s="42" t="s">
        <v>283</v>
      </c>
      <c r="C84" s="42" t="s">
        <v>67</v>
      </c>
      <c r="D84" s="30" t="s">
        <v>270</v>
      </c>
      <c r="E84" s="71">
        <v>168.8</v>
      </c>
      <c r="F84" s="71">
        <v>170.1</v>
      </c>
      <c r="G84" s="71">
        <v>170.1</v>
      </c>
    </row>
    <row r="85" spans="1:7" x14ac:dyDescent="0.25">
      <c r="A85" s="42" t="s">
        <v>43</v>
      </c>
      <c r="B85" s="42" t="s">
        <v>283</v>
      </c>
      <c r="C85" s="42" t="s">
        <v>36</v>
      </c>
      <c r="D85" s="30" t="s">
        <v>37</v>
      </c>
      <c r="E85" s="71">
        <v>1.3</v>
      </c>
      <c r="F85" s="71">
        <v>0</v>
      </c>
      <c r="G85" s="71">
        <v>0</v>
      </c>
    </row>
    <row r="86" spans="1:7" ht="51" x14ac:dyDescent="0.25">
      <c r="A86" s="36" t="s">
        <v>43</v>
      </c>
      <c r="B86" s="36" t="s">
        <v>135</v>
      </c>
      <c r="C86" s="36"/>
      <c r="D86" s="38" t="s">
        <v>470</v>
      </c>
      <c r="E86" s="88">
        <f>E87+E98</f>
        <v>7024.7</v>
      </c>
      <c r="F86" s="88">
        <f>F87+F98</f>
        <v>3970.8</v>
      </c>
      <c r="G86" s="88">
        <f>G87+G98</f>
        <v>3972.1000000000004</v>
      </c>
    </row>
    <row r="87" spans="1:7" ht="51" x14ac:dyDescent="0.25">
      <c r="A87" s="43" t="s">
        <v>43</v>
      </c>
      <c r="B87" s="43" t="s">
        <v>136</v>
      </c>
      <c r="C87" s="43"/>
      <c r="D87" s="78" t="s">
        <v>73</v>
      </c>
      <c r="E87" s="91">
        <f>E88</f>
        <v>6374.7</v>
      </c>
      <c r="F87" s="91">
        <f t="shared" ref="F87:G87" si="37">F88</f>
        <v>3320.8</v>
      </c>
      <c r="G87" s="91">
        <f t="shared" si="37"/>
        <v>3322.1000000000004</v>
      </c>
    </row>
    <row r="88" spans="1:7" ht="54" customHeight="1" x14ac:dyDescent="0.25">
      <c r="A88" s="42" t="s">
        <v>43</v>
      </c>
      <c r="B88" s="42" t="s">
        <v>229</v>
      </c>
      <c r="C88" s="29"/>
      <c r="D88" s="45" t="s">
        <v>231</v>
      </c>
      <c r="E88" s="71">
        <f>E89+E96+E92</f>
        <v>6374.7</v>
      </c>
      <c r="F88" s="71">
        <f t="shared" ref="F88:G88" si="38">F89+F96+F92</f>
        <v>3320.8</v>
      </c>
      <c r="G88" s="71">
        <f t="shared" si="38"/>
        <v>3322.1000000000004</v>
      </c>
    </row>
    <row r="89" spans="1:7" ht="83.25" customHeight="1" x14ac:dyDescent="0.25">
      <c r="A89" s="42" t="s">
        <v>43</v>
      </c>
      <c r="B89" s="42" t="s">
        <v>303</v>
      </c>
      <c r="C89" s="42"/>
      <c r="D89" s="45" t="s">
        <v>453</v>
      </c>
      <c r="E89" s="71">
        <f>E90+E91</f>
        <v>133.19999999999999</v>
      </c>
      <c r="F89" s="71">
        <f>F90+F91</f>
        <v>134.5</v>
      </c>
      <c r="G89" s="71">
        <f>G90+G91</f>
        <v>135.80000000000001</v>
      </c>
    </row>
    <row r="90" spans="1:7" ht="65.25" customHeight="1" x14ac:dyDescent="0.25">
      <c r="A90" s="42" t="s">
        <v>43</v>
      </c>
      <c r="B90" s="42" t="s">
        <v>303</v>
      </c>
      <c r="C90" s="42" t="s">
        <v>68</v>
      </c>
      <c r="D90" s="30" t="s">
        <v>69</v>
      </c>
      <c r="E90" s="71">
        <v>101.8</v>
      </c>
      <c r="F90" s="71">
        <v>101.8</v>
      </c>
      <c r="G90" s="71">
        <v>101.8</v>
      </c>
    </row>
    <row r="91" spans="1:7" ht="25.5" x14ac:dyDescent="0.25">
      <c r="A91" s="42" t="s">
        <v>43</v>
      </c>
      <c r="B91" s="42" t="s">
        <v>303</v>
      </c>
      <c r="C91" s="42" t="s">
        <v>67</v>
      </c>
      <c r="D91" s="30" t="s">
        <v>270</v>
      </c>
      <c r="E91" s="71">
        <v>31.4</v>
      </c>
      <c r="F91" s="71">
        <v>32.700000000000003</v>
      </c>
      <c r="G91" s="71">
        <v>34</v>
      </c>
    </row>
    <row r="92" spans="1:7" ht="55.5" customHeight="1" x14ac:dyDescent="0.25">
      <c r="A92" s="42" t="s">
        <v>43</v>
      </c>
      <c r="B92" s="42" t="s">
        <v>538</v>
      </c>
      <c r="C92" s="42"/>
      <c r="D92" s="23" t="s">
        <v>537</v>
      </c>
      <c r="E92" s="89">
        <f>E93+E94+E95</f>
        <v>5877.3</v>
      </c>
      <c r="F92" s="89">
        <f t="shared" ref="F92:G92" si="39">F93+F94+F95</f>
        <v>3186.3</v>
      </c>
      <c r="G92" s="89">
        <f t="shared" si="39"/>
        <v>3186.3</v>
      </c>
    </row>
    <row r="93" spans="1:7" ht="30.75" customHeight="1" x14ac:dyDescent="0.25">
      <c r="A93" s="42" t="s">
        <v>43</v>
      </c>
      <c r="B93" s="42" t="s">
        <v>538</v>
      </c>
      <c r="C93" s="42" t="s">
        <v>68</v>
      </c>
      <c r="D93" s="23" t="s">
        <v>117</v>
      </c>
      <c r="E93" s="89">
        <v>1868.4</v>
      </c>
      <c r="F93" s="71">
        <v>1868.4</v>
      </c>
      <c r="G93" s="71">
        <v>1868.4</v>
      </c>
    </row>
    <row r="94" spans="1:7" ht="28.5" customHeight="1" x14ac:dyDescent="0.25">
      <c r="A94" s="42" t="s">
        <v>43</v>
      </c>
      <c r="B94" s="42" t="s">
        <v>538</v>
      </c>
      <c r="C94" s="42" t="s">
        <v>67</v>
      </c>
      <c r="D94" s="30" t="s">
        <v>270</v>
      </c>
      <c r="E94" s="89">
        <v>3988.9</v>
      </c>
      <c r="F94" s="71">
        <v>1297.9000000000001</v>
      </c>
      <c r="G94" s="71">
        <v>1297.9000000000001</v>
      </c>
    </row>
    <row r="95" spans="1:7" ht="21" customHeight="1" x14ac:dyDescent="0.25">
      <c r="A95" s="42" t="s">
        <v>43</v>
      </c>
      <c r="B95" s="42" t="s">
        <v>538</v>
      </c>
      <c r="C95" s="42" t="s">
        <v>36</v>
      </c>
      <c r="D95" s="30" t="s">
        <v>37</v>
      </c>
      <c r="E95" s="89">
        <v>20</v>
      </c>
      <c r="F95" s="71">
        <v>20</v>
      </c>
      <c r="G95" s="71">
        <v>20</v>
      </c>
    </row>
    <row r="96" spans="1:7" ht="31.5" customHeight="1" x14ac:dyDescent="0.25">
      <c r="A96" s="42" t="s">
        <v>43</v>
      </c>
      <c r="B96" s="42" t="s">
        <v>423</v>
      </c>
      <c r="C96" s="42"/>
      <c r="D96" s="30" t="s">
        <v>441</v>
      </c>
      <c r="E96" s="71">
        <f>E97</f>
        <v>364.2</v>
      </c>
      <c r="F96" s="71">
        <f t="shared" ref="F96:G96" si="40">F97</f>
        <v>0</v>
      </c>
      <c r="G96" s="71">
        <f t="shared" si="40"/>
        <v>0</v>
      </c>
    </row>
    <row r="97" spans="1:7" ht="33" customHeight="1" x14ac:dyDescent="0.25">
      <c r="A97" s="42" t="s">
        <v>43</v>
      </c>
      <c r="B97" s="42" t="s">
        <v>423</v>
      </c>
      <c r="C97" s="42" t="s">
        <v>67</v>
      </c>
      <c r="D97" s="23" t="s">
        <v>270</v>
      </c>
      <c r="E97" s="89">
        <v>364.2</v>
      </c>
      <c r="F97" s="71">
        <v>0</v>
      </c>
      <c r="G97" s="71">
        <v>0</v>
      </c>
    </row>
    <row r="98" spans="1:7" ht="47.25" customHeight="1" x14ac:dyDescent="0.25">
      <c r="A98" s="42" t="s">
        <v>43</v>
      </c>
      <c r="B98" s="43" t="s">
        <v>183</v>
      </c>
      <c r="C98" s="62"/>
      <c r="D98" s="78" t="s">
        <v>62</v>
      </c>
      <c r="E98" s="91">
        <f>E99</f>
        <v>650</v>
      </c>
      <c r="F98" s="91">
        <f t="shared" ref="F98:G100" si="41">F99</f>
        <v>650</v>
      </c>
      <c r="G98" s="91">
        <f t="shared" si="41"/>
        <v>650</v>
      </c>
    </row>
    <row r="99" spans="1:7" ht="54.75" customHeight="1" x14ac:dyDescent="0.25">
      <c r="A99" s="39" t="s">
        <v>43</v>
      </c>
      <c r="B99" s="42" t="s">
        <v>232</v>
      </c>
      <c r="C99" s="29"/>
      <c r="D99" s="124" t="s">
        <v>542</v>
      </c>
      <c r="E99" s="71">
        <f>E100</f>
        <v>650</v>
      </c>
      <c r="F99" s="71">
        <f t="shared" si="41"/>
        <v>650</v>
      </c>
      <c r="G99" s="71">
        <f t="shared" si="41"/>
        <v>650</v>
      </c>
    </row>
    <row r="100" spans="1:7" ht="28.5" customHeight="1" x14ac:dyDescent="0.25">
      <c r="A100" s="42" t="s">
        <v>43</v>
      </c>
      <c r="B100" s="42" t="s">
        <v>185</v>
      </c>
      <c r="C100" s="29"/>
      <c r="D100" s="45" t="s">
        <v>99</v>
      </c>
      <c r="E100" s="71">
        <f>E101</f>
        <v>650</v>
      </c>
      <c r="F100" s="71">
        <f t="shared" si="41"/>
        <v>650</v>
      </c>
      <c r="G100" s="71">
        <f t="shared" si="41"/>
        <v>650</v>
      </c>
    </row>
    <row r="101" spans="1:7" ht="33" customHeight="1" x14ac:dyDescent="0.25">
      <c r="A101" s="42" t="s">
        <v>43</v>
      </c>
      <c r="B101" s="42" t="s">
        <v>185</v>
      </c>
      <c r="C101" s="29">
        <v>200</v>
      </c>
      <c r="D101" s="30" t="s">
        <v>270</v>
      </c>
      <c r="E101" s="71">
        <v>650</v>
      </c>
      <c r="F101" s="71">
        <v>650</v>
      </c>
      <c r="G101" s="71">
        <v>650</v>
      </c>
    </row>
    <row r="102" spans="1:7" ht="29.25" customHeight="1" x14ac:dyDescent="0.25">
      <c r="A102" s="46" t="s">
        <v>8</v>
      </c>
      <c r="B102" s="46"/>
      <c r="C102" s="46"/>
      <c r="D102" s="133" t="s">
        <v>9</v>
      </c>
      <c r="E102" s="92">
        <f>E103+E109+E116</f>
        <v>2421.4</v>
      </c>
      <c r="F102" s="92">
        <f>F103+F109+F116</f>
        <v>2362.2999999999997</v>
      </c>
      <c r="G102" s="92">
        <f>G103+G109+G116</f>
        <v>2333</v>
      </c>
    </row>
    <row r="103" spans="1:7" x14ac:dyDescent="0.25">
      <c r="A103" s="33" t="s">
        <v>76</v>
      </c>
      <c r="B103" s="33"/>
      <c r="C103" s="33"/>
      <c r="D103" s="35" t="s">
        <v>77</v>
      </c>
      <c r="E103" s="87">
        <f t="shared" ref="E103:G106" si="42">E104</f>
        <v>766.3</v>
      </c>
      <c r="F103" s="87">
        <f t="shared" si="42"/>
        <v>762.2</v>
      </c>
      <c r="G103" s="87">
        <f t="shared" si="42"/>
        <v>732.9</v>
      </c>
    </row>
    <row r="104" spans="1:7" ht="56.25" customHeight="1" x14ac:dyDescent="0.25">
      <c r="A104" s="44" t="s">
        <v>76</v>
      </c>
      <c r="B104" s="36" t="s">
        <v>135</v>
      </c>
      <c r="C104" s="36"/>
      <c r="D104" s="38" t="s">
        <v>470</v>
      </c>
      <c r="E104" s="88">
        <f t="shared" si="42"/>
        <v>766.3</v>
      </c>
      <c r="F104" s="88">
        <f t="shared" si="42"/>
        <v>762.2</v>
      </c>
      <c r="G104" s="88">
        <f t="shared" si="42"/>
        <v>732.9</v>
      </c>
    </row>
    <row r="105" spans="1:7" ht="53.25" customHeight="1" x14ac:dyDescent="0.25">
      <c r="A105" s="43" t="s">
        <v>76</v>
      </c>
      <c r="B105" s="43" t="s">
        <v>136</v>
      </c>
      <c r="C105" s="43"/>
      <c r="D105" s="78" t="s">
        <v>109</v>
      </c>
      <c r="E105" s="91">
        <f>E106</f>
        <v>766.3</v>
      </c>
      <c r="F105" s="91">
        <f t="shared" si="42"/>
        <v>762.2</v>
      </c>
      <c r="G105" s="91">
        <f t="shared" si="42"/>
        <v>732.9</v>
      </c>
    </row>
    <row r="106" spans="1:7" ht="54.75" customHeight="1" x14ac:dyDescent="0.25">
      <c r="A106" s="39" t="s">
        <v>76</v>
      </c>
      <c r="B106" s="39" t="s">
        <v>229</v>
      </c>
      <c r="C106" s="40"/>
      <c r="D106" s="45" t="s">
        <v>261</v>
      </c>
      <c r="E106" s="71">
        <f>E107</f>
        <v>766.3</v>
      </c>
      <c r="F106" s="71">
        <f t="shared" si="42"/>
        <v>762.2</v>
      </c>
      <c r="G106" s="71">
        <f t="shared" si="42"/>
        <v>732.9</v>
      </c>
    </row>
    <row r="107" spans="1:7" ht="58.5" customHeight="1" x14ac:dyDescent="0.25">
      <c r="A107" s="42" t="s">
        <v>76</v>
      </c>
      <c r="B107" s="42" t="s">
        <v>431</v>
      </c>
      <c r="C107" s="29"/>
      <c r="D107" s="45" t="s">
        <v>461</v>
      </c>
      <c r="E107" s="71">
        <f>E108</f>
        <v>766.3</v>
      </c>
      <c r="F107" s="71">
        <f t="shared" ref="F107:G107" si="43">F108</f>
        <v>762.2</v>
      </c>
      <c r="G107" s="71">
        <f t="shared" si="43"/>
        <v>732.9</v>
      </c>
    </row>
    <row r="108" spans="1:7" ht="68.25" customHeight="1" x14ac:dyDescent="0.25">
      <c r="A108" s="42" t="s">
        <v>76</v>
      </c>
      <c r="B108" s="42" t="s">
        <v>431</v>
      </c>
      <c r="C108" s="42" t="s">
        <v>68</v>
      </c>
      <c r="D108" s="30" t="s">
        <v>69</v>
      </c>
      <c r="E108" s="71">
        <v>766.3</v>
      </c>
      <c r="F108" s="71">
        <v>762.2</v>
      </c>
      <c r="G108" s="71">
        <v>732.9</v>
      </c>
    </row>
    <row r="109" spans="1:7" ht="38.25" x14ac:dyDescent="0.25">
      <c r="A109" s="47" t="s">
        <v>489</v>
      </c>
      <c r="B109" s="47"/>
      <c r="C109" s="48"/>
      <c r="D109" s="49" t="s">
        <v>557</v>
      </c>
      <c r="E109" s="93">
        <f t="shared" ref="E109:G110" si="44">E110</f>
        <v>1623</v>
      </c>
      <c r="F109" s="93">
        <f t="shared" si="44"/>
        <v>1598</v>
      </c>
      <c r="G109" s="93">
        <f t="shared" si="44"/>
        <v>1598</v>
      </c>
    </row>
    <row r="110" spans="1:7" ht="56.25" customHeight="1" x14ac:dyDescent="0.25">
      <c r="A110" s="50" t="s">
        <v>489</v>
      </c>
      <c r="B110" s="51" t="s">
        <v>132</v>
      </c>
      <c r="C110" s="52"/>
      <c r="D110" s="53" t="s">
        <v>474</v>
      </c>
      <c r="E110" s="94">
        <f t="shared" si="44"/>
        <v>1623</v>
      </c>
      <c r="F110" s="94">
        <f t="shared" si="44"/>
        <v>1598</v>
      </c>
      <c r="G110" s="94">
        <f t="shared" si="44"/>
        <v>1598</v>
      </c>
    </row>
    <row r="111" spans="1:7" ht="39.75" customHeight="1" x14ac:dyDescent="0.25">
      <c r="A111" s="54" t="s">
        <v>489</v>
      </c>
      <c r="B111" s="73" t="s">
        <v>235</v>
      </c>
      <c r="C111" s="80"/>
      <c r="D111" s="110" t="s">
        <v>110</v>
      </c>
      <c r="E111" s="109">
        <f>E113</f>
        <v>1623</v>
      </c>
      <c r="F111" s="109">
        <f t="shared" ref="F111:G111" si="45">F113</f>
        <v>1598</v>
      </c>
      <c r="G111" s="109">
        <f t="shared" si="45"/>
        <v>1598</v>
      </c>
    </row>
    <row r="112" spans="1:7" ht="29.25" customHeight="1" x14ac:dyDescent="0.25">
      <c r="A112" s="32" t="s">
        <v>489</v>
      </c>
      <c r="B112" s="39" t="s">
        <v>233</v>
      </c>
      <c r="C112" s="40"/>
      <c r="D112" s="66" t="s">
        <v>234</v>
      </c>
      <c r="E112" s="89">
        <f>E113</f>
        <v>1623</v>
      </c>
      <c r="F112" s="89">
        <f t="shared" ref="F112:G112" si="46">F113</f>
        <v>1598</v>
      </c>
      <c r="G112" s="89">
        <f t="shared" si="46"/>
        <v>1598</v>
      </c>
    </row>
    <row r="113" spans="1:7" ht="25.5" x14ac:dyDescent="0.25">
      <c r="A113" s="32" t="s">
        <v>489</v>
      </c>
      <c r="B113" s="39" t="s">
        <v>268</v>
      </c>
      <c r="C113" s="111"/>
      <c r="D113" s="134" t="s">
        <v>148</v>
      </c>
      <c r="E113" s="89">
        <f>E114+E115</f>
        <v>1623</v>
      </c>
      <c r="F113" s="89">
        <f t="shared" ref="F113:G113" si="47">F114+F115</f>
        <v>1598</v>
      </c>
      <c r="G113" s="89">
        <f t="shared" si="47"/>
        <v>1598</v>
      </c>
    </row>
    <row r="114" spans="1:7" ht="66" customHeight="1" x14ac:dyDescent="0.25">
      <c r="A114" s="32" t="s">
        <v>489</v>
      </c>
      <c r="B114" s="39" t="s">
        <v>268</v>
      </c>
      <c r="C114" s="40">
        <v>100</v>
      </c>
      <c r="D114" s="23" t="s">
        <v>117</v>
      </c>
      <c r="E114" s="89">
        <v>1420</v>
      </c>
      <c r="F114" s="89">
        <v>1395</v>
      </c>
      <c r="G114" s="89">
        <v>1395</v>
      </c>
    </row>
    <row r="115" spans="1:7" ht="31.5" customHeight="1" x14ac:dyDescent="0.25">
      <c r="A115" s="32" t="s">
        <v>489</v>
      </c>
      <c r="B115" s="39" t="s">
        <v>268</v>
      </c>
      <c r="C115" s="40">
        <v>200</v>
      </c>
      <c r="D115" s="30" t="s">
        <v>270</v>
      </c>
      <c r="E115" s="89">
        <v>203</v>
      </c>
      <c r="F115" s="89">
        <v>203</v>
      </c>
      <c r="G115" s="89">
        <v>203</v>
      </c>
    </row>
    <row r="116" spans="1:7" ht="38.25" x14ac:dyDescent="0.25">
      <c r="A116" s="33" t="s">
        <v>121</v>
      </c>
      <c r="B116" s="33"/>
      <c r="C116" s="33"/>
      <c r="D116" s="35" t="s">
        <v>122</v>
      </c>
      <c r="E116" s="87">
        <f t="shared" ref="E116:G124" si="48">E117</f>
        <v>32.1</v>
      </c>
      <c r="F116" s="87">
        <f t="shared" si="48"/>
        <v>2.1</v>
      </c>
      <c r="G116" s="87">
        <f t="shared" si="48"/>
        <v>2.1</v>
      </c>
    </row>
    <row r="117" spans="1:7" ht="55.5" customHeight="1" x14ac:dyDescent="0.25">
      <c r="A117" s="36" t="s">
        <v>121</v>
      </c>
      <c r="B117" s="36" t="s">
        <v>132</v>
      </c>
      <c r="C117" s="36"/>
      <c r="D117" s="38" t="s">
        <v>471</v>
      </c>
      <c r="E117" s="88">
        <f>E118+E122</f>
        <v>32.1</v>
      </c>
      <c r="F117" s="88">
        <f t="shared" ref="F117:G117" si="49">F118+F122</f>
        <v>2.1</v>
      </c>
      <c r="G117" s="88">
        <f t="shared" si="49"/>
        <v>2.1</v>
      </c>
    </row>
    <row r="118" spans="1:7" ht="54.75" customHeight="1" x14ac:dyDescent="0.25">
      <c r="A118" s="54" t="s">
        <v>121</v>
      </c>
      <c r="B118" s="54" t="s">
        <v>167</v>
      </c>
      <c r="C118" s="54"/>
      <c r="D118" s="25" t="s">
        <v>379</v>
      </c>
      <c r="E118" s="95">
        <f>E119</f>
        <v>30</v>
      </c>
      <c r="F118" s="95">
        <f t="shared" ref="F118:G118" si="50">F119</f>
        <v>0</v>
      </c>
      <c r="G118" s="95">
        <f t="shared" si="50"/>
        <v>0</v>
      </c>
    </row>
    <row r="119" spans="1:7" ht="56.25" customHeight="1" x14ac:dyDescent="0.25">
      <c r="A119" s="32" t="s">
        <v>121</v>
      </c>
      <c r="B119" s="32" t="s">
        <v>380</v>
      </c>
      <c r="C119" s="32"/>
      <c r="D119" s="26" t="s">
        <v>390</v>
      </c>
      <c r="E119" s="96">
        <f>E120</f>
        <v>30</v>
      </c>
      <c r="F119" s="96">
        <f t="shared" ref="F119:G119" si="51">F120</f>
        <v>0</v>
      </c>
      <c r="G119" s="96">
        <f t="shared" si="51"/>
        <v>0</v>
      </c>
    </row>
    <row r="120" spans="1:7" ht="65.25" customHeight="1" x14ac:dyDescent="0.25">
      <c r="A120" s="32" t="s">
        <v>121</v>
      </c>
      <c r="B120" s="32" t="s">
        <v>381</v>
      </c>
      <c r="C120" s="32"/>
      <c r="D120" s="26" t="s">
        <v>382</v>
      </c>
      <c r="E120" s="96">
        <f>E121</f>
        <v>30</v>
      </c>
      <c r="F120" s="96">
        <f t="shared" ref="F120:G120" si="52">F121</f>
        <v>0</v>
      </c>
      <c r="G120" s="96">
        <f t="shared" si="52"/>
        <v>0</v>
      </c>
    </row>
    <row r="121" spans="1:7" ht="30" customHeight="1" x14ac:dyDescent="0.25">
      <c r="A121" s="32" t="s">
        <v>121</v>
      </c>
      <c r="B121" s="32" t="s">
        <v>381</v>
      </c>
      <c r="C121" s="32" t="s">
        <v>67</v>
      </c>
      <c r="D121" s="26" t="s">
        <v>270</v>
      </c>
      <c r="E121" s="96">
        <v>30</v>
      </c>
      <c r="F121" s="96">
        <v>0</v>
      </c>
      <c r="G121" s="96">
        <v>0</v>
      </c>
    </row>
    <row r="122" spans="1:7" ht="81.75" customHeight="1" x14ac:dyDescent="0.25">
      <c r="A122" s="43" t="s">
        <v>121</v>
      </c>
      <c r="B122" s="43" t="s">
        <v>133</v>
      </c>
      <c r="C122" s="43"/>
      <c r="D122" s="78" t="s">
        <v>123</v>
      </c>
      <c r="E122" s="91">
        <f>E124</f>
        <v>2.1</v>
      </c>
      <c r="F122" s="91">
        <f t="shared" ref="F122:G122" si="53">F124</f>
        <v>2.1</v>
      </c>
      <c r="G122" s="91">
        <f t="shared" si="53"/>
        <v>2.1</v>
      </c>
    </row>
    <row r="123" spans="1:7" ht="40.5" customHeight="1" x14ac:dyDescent="0.25">
      <c r="A123" s="42" t="s">
        <v>121</v>
      </c>
      <c r="B123" s="42" t="s">
        <v>236</v>
      </c>
      <c r="C123" s="29"/>
      <c r="D123" s="66" t="s">
        <v>237</v>
      </c>
      <c r="E123" s="71">
        <f>E124</f>
        <v>2.1</v>
      </c>
      <c r="F123" s="71">
        <f t="shared" ref="F123:G123" si="54">F124</f>
        <v>2.1</v>
      </c>
      <c r="G123" s="71">
        <f t="shared" si="54"/>
        <v>2.1</v>
      </c>
    </row>
    <row r="124" spans="1:7" ht="30.75" customHeight="1" x14ac:dyDescent="0.25">
      <c r="A124" s="42" t="s">
        <v>121</v>
      </c>
      <c r="B124" s="42" t="s">
        <v>149</v>
      </c>
      <c r="C124" s="42"/>
      <c r="D124" s="45" t="s">
        <v>124</v>
      </c>
      <c r="E124" s="71">
        <f t="shared" si="48"/>
        <v>2.1</v>
      </c>
      <c r="F124" s="71">
        <f t="shared" si="48"/>
        <v>2.1</v>
      </c>
      <c r="G124" s="71">
        <f t="shared" si="48"/>
        <v>2.1</v>
      </c>
    </row>
    <row r="125" spans="1:7" ht="25.5" x14ac:dyDescent="0.25">
      <c r="A125" s="42" t="s">
        <v>121</v>
      </c>
      <c r="B125" s="42" t="s">
        <v>149</v>
      </c>
      <c r="C125" s="42" t="s">
        <v>67</v>
      </c>
      <c r="D125" s="30" t="s">
        <v>270</v>
      </c>
      <c r="E125" s="71">
        <v>2.1</v>
      </c>
      <c r="F125" s="71">
        <v>2.1</v>
      </c>
      <c r="G125" s="71">
        <v>2.1</v>
      </c>
    </row>
    <row r="126" spans="1:7" ht="18" customHeight="1" x14ac:dyDescent="0.25">
      <c r="A126" s="46" t="s">
        <v>10</v>
      </c>
      <c r="B126" s="46"/>
      <c r="C126" s="46"/>
      <c r="D126" s="135" t="s">
        <v>11</v>
      </c>
      <c r="E126" s="92">
        <f>E133+E143+E163+E127</f>
        <v>137335.4</v>
      </c>
      <c r="F126" s="92">
        <f>F133+F143+F163+F127</f>
        <v>86876.800000000003</v>
      </c>
      <c r="G126" s="92">
        <f>G133+G143+G163+G127</f>
        <v>89829.400000000009</v>
      </c>
    </row>
    <row r="127" spans="1:7" x14ac:dyDescent="0.25">
      <c r="A127" s="55" t="s">
        <v>490</v>
      </c>
      <c r="B127" s="55"/>
      <c r="C127" s="55"/>
      <c r="D127" s="136" t="s">
        <v>491</v>
      </c>
      <c r="E127" s="97">
        <f>E128</f>
        <v>25</v>
      </c>
      <c r="F127" s="97">
        <f t="shared" ref="F127:G127" si="55">F128</f>
        <v>25</v>
      </c>
      <c r="G127" s="97">
        <f t="shared" si="55"/>
        <v>25</v>
      </c>
    </row>
    <row r="128" spans="1:7" ht="51" x14ac:dyDescent="0.25">
      <c r="A128" s="36" t="s">
        <v>490</v>
      </c>
      <c r="B128" s="36" t="s">
        <v>142</v>
      </c>
      <c r="C128" s="36"/>
      <c r="D128" s="132" t="s">
        <v>473</v>
      </c>
      <c r="E128" s="88">
        <f>E129</f>
        <v>25</v>
      </c>
      <c r="F128" s="88">
        <f t="shared" ref="F128:G128" si="56">F129</f>
        <v>25</v>
      </c>
      <c r="G128" s="88">
        <f t="shared" si="56"/>
        <v>25</v>
      </c>
    </row>
    <row r="129" spans="1:11" ht="41.25" customHeight="1" x14ac:dyDescent="0.25">
      <c r="A129" s="43" t="s">
        <v>490</v>
      </c>
      <c r="B129" s="43" t="s">
        <v>143</v>
      </c>
      <c r="C129" s="43"/>
      <c r="D129" s="78" t="s">
        <v>42</v>
      </c>
      <c r="E129" s="95">
        <f>E130</f>
        <v>25</v>
      </c>
      <c r="F129" s="95">
        <f t="shared" ref="F129:G129" si="57">F130</f>
        <v>25</v>
      </c>
      <c r="G129" s="95">
        <f t="shared" si="57"/>
        <v>25</v>
      </c>
    </row>
    <row r="130" spans="1:11" ht="30" customHeight="1" x14ac:dyDescent="0.25">
      <c r="A130" s="32" t="s">
        <v>490</v>
      </c>
      <c r="B130" s="32" t="s">
        <v>253</v>
      </c>
      <c r="C130" s="54"/>
      <c r="D130" s="30" t="s">
        <v>429</v>
      </c>
      <c r="E130" s="96">
        <f>E131</f>
        <v>25</v>
      </c>
      <c r="F130" s="96">
        <f t="shared" ref="F130:G130" si="58">F131</f>
        <v>25</v>
      </c>
      <c r="G130" s="96">
        <f t="shared" si="58"/>
        <v>25</v>
      </c>
    </row>
    <row r="131" spans="1:11" ht="31.5" customHeight="1" x14ac:dyDescent="0.25">
      <c r="A131" s="32" t="s">
        <v>490</v>
      </c>
      <c r="B131" s="32" t="s">
        <v>493</v>
      </c>
      <c r="C131" s="54"/>
      <c r="D131" s="45" t="s">
        <v>492</v>
      </c>
      <c r="E131" s="96">
        <f>E132</f>
        <v>25</v>
      </c>
      <c r="F131" s="96">
        <f t="shared" ref="F131:G131" si="59">F132</f>
        <v>25</v>
      </c>
      <c r="G131" s="96">
        <f t="shared" si="59"/>
        <v>25</v>
      </c>
    </row>
    <row r="132" spans="1:11" ht="25.5" x14ac:dyDescent="0.25">
      <c r="A132" s="32" t="s">
        <v>490</v>
      </c>
      <c r="B132" s="32" t="s">
        <v>493</v>
      </c>
      <c r="C132" s="32" t="s">
        <v>67</v>
      </c>
      <c r="D132" s="30" t="s">
        <v>270</v>
      </c>
      <c r="E132" s="96">
        <v>25</v>
      </c>
      <c r="F132" s="96">
        <v>25</v>
      </c>
      <c r="G132" s="96">
        <v>25</v>
      </c>
    </row>
    <row r="133" spans="1:11" x14ac:dyDescent="0.25">
      <c r="A133" s="55" t="s">
        <v>33</v>
      </c>
      <c r="B133" s="55"/>
      <c r="C133" s="55"/>
      <c r="D133" s="136" t="s">
        <v>34</v>
      </c>
      <c r="E133" s="97">
        <f>E134</f>
        <v>23508.400000000001</v>
      </c>
      <c r="F133" s="97">
        <f>F134</f>
        <v>25563.3</v>
      </c>
      <c r="G133" s="97">
        <f>G134</f>
        <v>25270.9</v>
      </c>
    </row>
    <row r="134" spans="1:11" ht="68.25" customHeight="1" x14ac:dyDescent="0.25">
      <c r="A134" s="36" t="s">
        <v>33</v>
      </c>
      <c r="B134" s="36" t="s">
        <v>150</v>
      </c>
      <c r="C134" s="56"/>
      <c r="D134" s="38" t="s">
        <v>475</v>
      </c>
      <c r="E134" s="88">
        <f>E135</f>
        <v>23508.400000000001</v>
      </c>
      <c r="F134" s="88">
        <f t="shared" ref="F134:G135" si="60">F135</f>
        <v>25563.3</v>
      </c>
      <c r="G134" s="88">
        <f t="shared" si="60"/>
        <v>25270.9</v>
      </c>
    </row>
    <row r="135" spans="1:11" ht="38.25" x14ac:dyDescent="0.25">
      <c r="A135" s="43" t="s">
        <v>33</v>
      </c>
      <c r="B135" s="43" t="s">
        <v>151</v>
      </c>
      <c r="C135" s="43"/>
      <c r="D135" s="78" t="s">
        <v>35</v>
      </c>
      <c r="E135" s="98">
        <f>E136</f>
        <v>23508.400000000001</v>
      </c>
      <c r="F135" s="98">
        <f t="shared" si="60"/>
        <v>25563.3</v>
      </c>
      <c r="G135" s="98">
        <f t="shared" si="60"/>
        <v>25270.9</v>
      </c>
      <c r="H135" s="5"/>
      <c r="I135" s="5"/>
      <c r="J135" s="5"/>
      <c r="K135" s="5"/>
    </row>
    <row r="136" spans="1:11" ht="26.25" customHeight="1" x14ac:dyDescent="0.25">
      <c r="A136" s="42" t="s">
        <v>33</v>
      </c>
      <c r="B136" s="42" t="s">
        <v>249</v>
      </c>
      <c r="C136" s="42"/>
      <c r="D136" s="30" t="s">
        <v>250</v>
      </c>
      <c r="E136" s="99">
        <f>E141+E137+E139</f>
        <v>23508.400000000001</v>
      </c>
      <c r="F136" s="99">
        <f>F141+F137</f>
        <v>25563.3</v>
      </c>
      <c r="G136" s="99">
        <f>G141+G137</f>
        <v>25270.9</v>
      </c>
      <c r="H136" s="5"/>
      <c r="I136" s="5"/>
      <c r="J136" s="5"/>
      <c r="K136" s="5"/>
    </row>
    <row r="137" spans="1:11" ht="52.5" customHeight="1" x14ac:dyDescent="0.25">
      <c r="A137" s="42" t="s">
        <v>33</v>
      </c>
      <c r="B137" s="42" t="s">
        <v>410</v>
      </c>
      <c r="C137" s="29"/>
      <c r="D137" s="30" t="s">
        <v>411</v>
      </c>
      <c r="E137" s="71">
        <f>E138</f>
        <v>18806.7</v>
      </c>
      <c r="F137" s="71">
        <f>F138</f>
        <v>20450.599999999999</v>
      </c>
      <c r="G137" s="71">
        <f>G138</f>
        <v>20216.7</v>
      </c>
      <c r="H137" s="28"/>
      <c r="I137" s="28"/>
      <c r="J137" s="28"/>
      <c r="K137" s="28"/>
    </row>
    <row r="138" spans="1:11" ht="25.5" x14ac:dyDescent="0.25">
      <c r="A138" s="42" t="s">
        <v>33</v>
      </c>
      <c r="B138" s="42" t="s">
        <v>410</v>
      </c>
      <c r="C138" s="29">
        <v>200</v>
      </c>
      <c r="D138" s="30" t="s">
        <v>385</v>
      </c>
      <c r="E138" s="71">
        <v>18806.7</v>
      </c>
      <c r="F138" s="71">
        <v>20450.599999999999</v>
      </c>
      <c r="G138" s="71">
        <v>20216.7</v>
      </c>
      <c r="H138" s="28"/>
      <c r="I138" s="28"/>
      <c r="J138" s="28"/>
      <c r="K138" s="28"/>
    </row>
    <row r="139" spans="1:11" ht="27.75" customHeight="1" x14ac:dyDescent="0.25">
      <c r="A139" s="42" t="s">
        <v>33</v>
      </c>
      <c r="B139" s="42" t="s">
        <v>519</v>
      </c>
      <c r="C139" s="29"/>
      <c r="D139" s="30" t="s">
        <v>520</v>
      </c>
      <c r="E139" s="71">
        <f>E140</f>
        <v>20.7</v>
      </c>
      <c r="F139" s="71">
        <v>0</v>
      </c>
      <c r="G139" s="71">
        <f>G140</f>
        <v>0</v>
      </c>
      <c r="H139" s="28"/>
      <c r="I139" s="28"/>
      <c r="J139" s="28"/>
      <c r="K139" s="28"/>
    </row>
    <row r="140" spans="1:11" ht="29.25" customHeight="1" x14ac:dyDescent="0.25">
      <c r="A140" s="42" t="s">
        <v>33</v>
      </c>
      <c r="B140" s="42" t="s">
        <v>519</v>
      </c>
      <c r="C140" s="29">
        <v>200</v>
      </c>
      <c r="D140" s="30" t="s">
        <v>385</v>
      </c>
      <c r="E140" s="71">
        <v>20.7</v>
      </c>
      <c r="F140" s="71">
        <v>0</v>
      </c>
      <c r="G140" s="71">
        <v>0</v>
      </c>
      <c r="H140" s="28"/>
      <c r="I140" s="28"/>
      <c r="J140" s="28"/>
      <c r="K140" s="28"/>
    </row>
    <row r="141" spans="1:11" ht="41.25" customHeight="1" x14ac:dyDescent="0.25">
      <c r="A141" s="42" t="s">
        <v>33</v>
      </c>
      <c r="B141" s="42" t="s">
        <v>315</v>
      </c>
      <c r="C141" s="57"/>
      <c r="D141" s="45" t="s">
        <v>349</v>
      </c>
      <c r="E141" s="71">
        <f>E142</f>
        <v>4681</v>
      </c>
      <c r="F141" s="71">
        <f t="shared" ref="F141:G141" si="61">F142</f>
        <v>5112.7</v>
      </c>
      <c r="G141" s="71">
        <f t="shared" si="61"/>
        <v>5054.2</v>
      </c>
    </row>
    <row r="142" spans="1:11" ht="27.75" customHeight="1" x14ac:dyDescent="0.25">
      <c r="A142" s="42" t="s">
        <v>33</v>
      </c>
      <c r="B142" s="42" t="s">
        <v>315</v>
      </c>
      <c r="C142" s="42" t="s">
        <v>67</v>
      </c>
      <c r="D142" s="30" t="s">
        <v>272</v>
      </c>
      <c r="E142" s="99">
        <v>4681</v>
      </c>
      <c r="F142" s="99">
        <v>5112.7</v>
      </c>
      <c r="G142" s="99">
        <v>5054.2</v>
      </c>
    </row>
    <row r="143" spans="1:11" x14ac:dyDescent="0.25">
      <c r="A143" s="33" t="s">
        <v>38</v>
      </c>
      <c r="B143" s="33"/>
      <c r="C143" s="33"/>
      <c r="D143" s="35" t="s">
        <v>39</v>
      </c>
      <c r="E143" s="87">
        <f t="shared" ref="E143:G144" si="62">E144</f>
        <v>113607.99999999999</v>
      </c>
      <c r="F143" s="87">
        <f t="shared" si="62"/>
        <v>61185.3</v>
      </c>
      <c r="G143" s="87">
        <f t="shared" si="62"/>
        <v>64430.3</v>
      </c>
    </row>
    <row r="144" spans="1:11" ht="66.75" customHeight="1" x14ac:dyDescent="0.25">
      <c r="A144" s="36" t="s">
        <v>38</v>
      </c>
      <c r="B144" s="36" t="s">
        <v>150</v>
      </c>
      <c r="C144" s="36"/>
      <c r="D144" s="38" t="s">
        <v>475</v>
      </c>
      <c r="E144" s="88">
        <f>E145</f>
        <v>113607.99999999999</v>
      </c>
      <c r="F144" s="88">
        <f t="shared" si="62"/>
        <v>61185.3</v>
      </c>
      <c r="G144" s="88">
        <f t="shared" si="62"/>
        <v>64430.3</v>
      </c>
    </row>
    <row r="145" spans="1:7" ht="38.25" x14ac:dyDescent="0.25">
      <c r="A145" s="43" t="s">
        <v>38</v>
      </c>
      <c r="B145" s="43" t="s">
        <v>151</v>
      </c>
      <c r="C145" s="43"/>
      <c r="D145" s="78" t="s">
        <v>35</v>
      </c>
      <c r="E145" s="91">
        <f>E146+E158+E153</f>
        <v>113607.99999999999</v>
      </c>
      <c r="F145" s="91">
        <f t="shared" ref="F145:G145" si="63">F146+F158+F153</f>
        <v>61185.3</v>
      </c>
      <c r="G145" s="91">
        <f t="shared" si="63"/>
        <v>64430.3</v>
      </c>
    </row>
    <row r="146" spans="1:7" ht="38.25" x14ac:dyDescent="0.25">
      <c r="A146" s="42" t="s">
        <v>38</v>
      </c>
      <c r="B146" s="42" t="s">
        <v>251</v>
      </c>
      <c r="C146" s="42"/>
      <c r="D146" s="30" t="s">
        <v>252</v>
      </c>
      <c r="E146" s="71">
        <f>E149+E151+E147</f>
        <v>101529.2</v>
      </c>
      <c r="F146" s="71">
        <f t="shared" ref="F146:G146" si="64">F149+F151+F147</f>
        <v>53471</v>
      </c>
      <c r="G146" s="71">
        <f t="shared" si="64"/>
        <v>56782.3</v>
      </c>
    </row>
    <row r="147" spans="1:7" ht="38.25" x14ac:dyDescent="0.25">
      <c r="A147" s="42" t="s">
        <v>38</v>
      </c>
      <c r="B147" s="42" t="s">
        <v>400</v>
      </c>
      <c r="C147" s="42"/>
      <c r="D147" s="30" t="s">
        <v>401</v>
      </c>
      <c r="E147" s="71">
        <f>E148</f>
        <v>77680.7</v>
      </c>
      <c r="F147" s="71">
        <f>F148</f>
        <v>39404.1</v>
      </c>
      <c r="G147" s="71">
        <f>G148</f>
        <v>41412.1</v>
      </c>
    </row>
    <row r="148" spans="1:7" ht="32.25" customHeight="1" x14ac:dyDescent="0.25">
      <c r="A148" s="42" t="s">
        <v>38</v>
      </c>
      <c r="B148" s="42" t="s">
        <v>400</v>
      </c>
      <c r="C148" s="42" t="s">
        <v>67</v>
      </c>
      <c r="D148" s="30" t="s">
        <v>272</v>
      </c>
      <c r="E148" s="71">
        <v>77680.7</v>
      </c>
      <c r="F148" s="71">
        <v>39404.1</v>
      </c>
      <c r="G148" s="71">
        <v>41412.1</v>
      </c>
    </row>
    <row r="149" spans="1:7" ht="55.5" customHeight="1" x14ac:dyDescent="0.25">
      <c r="A149" s="42" t="s">
        <v>38</v>
      </c>
      <c r="B149" s="42" t="s">
        <v>260</v>
      </c>
      <c r="C149" s="42"/>
      <c r="D149" s="45" t="s">
        <v>107</v>
      </c>
      <c r="E149" s="71">
        <f>E150</f>
        <v>4428.3</v>
      </c>
      <c r="F149" s="71">
        <f>F150</f>
        <v>4215.8999999999996</v>
      </c>
      <c r="G149" s="71">
        <f>G150</f>
        <v>5017.2</v>
      </c>
    </row>
    <row r="150" spans="1:7" ht="27.75" customHeight="1" x14ac:dyDescent="0.25">
      <c r="A150" s="42" t="s">
        <v>38</v>
      </c>
      <c r="B150" s="42" t="s">
        <v>260</v>
      </c>
      <c r="C150" s="42" t="s">
        <v>67</v>
      </c>
      <c r="D150" s="30" t="s">
        <v>272</v>
      </c>
      <c r="E150" s="71">
        <v>4428.3</v>
      </c>
      <c r="F150" s="71">
        <v>4215.8999999999996</v>
      </c>
      <c r="G150" s="71">
        <v>5017.2</v>
      </c>
    </row>
    <row r="151" spans="1:7" ht="26.25" customHeight="1" x14ac:dyDescent="0.25">
      <c r="A151" s="42" t="s">
        <v>38</v>
      </c>
      <c r="B151" s="42" t="s">
        <v>338</v>
      </c>
      <c r="C151" s="42"/>
      <c r="D151" s="45" t="s">
        <v>340</v>
      </c>
      <c r="E151" s="71">
        <f>E152</f>
        <v>19420.2</v>
      </c>
      <c r="F151" s="71">
        <f>F152</f>
        <v>9851</v>
      </c>
      <c r="G151" s="71">
        <f>G152</f>
        <v>10353</v>
      </c>
    </row>
    <row r="152" spans="1:7" ht="30" customHeight="1" x14ac:dyDescent="0.25">
      <c r="A152" s="42" t="s">
        <v>38</v>
      </c>
      <c r="B152" s="42" t="s">
        <v>338</v>
      </c>
      <c r="C152" s="42" t="s">
        <v>67</v>
      </c>
      <c r="D152" s="30" t="s">
        <v>272</v>
      </c>
      <c r="E152" s="71">
        <v>19420.2</v>
      </c>
      <c r="F152" s="71">
        <v>9851</v>
      </c>
      <c r="G152" s="71">
        <v>10353</v>
      </c>
    </row>
    <row r="153" spans="1:7" ht="53.25" customHeight="1" x14ac:dyDescent="0.25">
      <c r="A153" s="42" t="s">
        <v>38</v>
      </c>
      <c r="B153" s="39" t="s">
        <v>402</v>
      </c>
      <c r="C153" s="39"/>
      <c r="D153" s="23" t="s">
        <v>403</v>
      </c>
      <c r="E153" s="96">
        <f>E154+E156</f>
        <v>8079.4</v>
      </c>
      <c r="F153" s="96">
        <f>F154+F156</f>
        <v>3725.5</v>
      </c>
      <c r="G153" s="96">
        <f>G154+G156</f>
        <v>3747</v>
      </c>
    </row>
    <row r="154" spans="1:7" ht="39" customHeight="1" x14ac:dyDescent="0.25">
      <c r="A154" s="42" t="s">
        <v>38</v>
      </c>
      <c r="B154" s="39" t="s">
        <v>404</v>
      </c>
      <c r="C154" s="39"/>
      <c r="D154" s="23" t="s">
        <v>405</v>
      </c>
      <c r="E154" s="96">
        <f>E155</f>
        <v>6448.3</v>
      </c>
      <c r="F154" s="96">
        <f>F155</f>
        <v>2962.2</v>
      </c>
      <c r="G154" s="96">
        <f>G155</f>
        <v>2997.6</v>
      </c>
    </row>
    <row r="155" spans="1:7" ht="31.5" customHeight="1" x14ac:dyDescent="0.25">
      <c r="A155" s="42" t="s">
        <v>38</v>
      </c>
      <c r="B155" s="39" t="s">
        <v>404</v>
      </c>
      <c r="C155" s="39" t="s">
        <v>67</v>
      </c>
      <c r="D155" s="30" t="s">
        <v>272</v>
      </c>
      <c r="E155" s="96">
        <v>6448.3</v>
      </c>
      <c r="F155" s="96">
        <v>2962.2</v>
      </c>
      <c r="G155" s="96">
        <v>2997.6</v>
      </c>
    </row>
    <row r="156" spans="1:7" ht="42" customHeight="1" x14ac:dyDescent="0.25">
      <c r="A156" s="42" t="s">
        <v>38</v>
      </c>
      <c r="B156" s="39" t="s">
        <v>406</v>
      </c>
      <c r="C156" s="39"/>
      <c r="D156" s="30" t="s">
        <v>407</v>
      </c>
      <c r="E156" s="96">
        <f>E157</f>
        <v>1631.1</v>
      </c>
      <c r="F156" s="96">
        <f>F157</f>
        <v>763.3</v>
      </c>
      <c r="G156" s="96">
        <f>G157</f>
        <v>749.4</v>
      </c>
    </row>
    <row r="157" spans="1:7" ht="30" customHeight="1" x14ac:dyDescent="0.25">
      <c r="A157" s="42" t="s">
        <v>38</v>
      </c>
      <c r="B157" s="39" t="s">
        <v>406</v>
      </c>
      <c r="C157" s="39" t="s">
        <v>67</v>
      </c>
      <c r="D157" s="30" t="s">
        <v>272</v>
      </c>
      <c r="E157" s="96">
        <v>1631.1</v>
      </c>
      <c r="F157" s="96">
        <v>763.3</v>
      </c>
      <c r="G157" s="96">
        <v>749.4</v>
      </c>
    </row>
    <row r="158" spans="1:7" ht="55.5" customHeight="1" x14ac:dyDescent="0.25">
      <c r="A158" s="42" t="s">
        <v>38</v>
      </c>
      <c r="B158" s="39" t="s">
        <v>389</v>
      </c>
      <c r="C158" s="39"/>
      <c r="D158" s="23" t="s">
        <v>390</v>
      </c>
      <c r="E158" s="96">
        <f>E161+E159</f>
        <v>3999.4</v>
      </c>
      <c r="F158" s="96">
        <f>F161+F159</f>
        <v>3988.8</v>
      </c>
      <c r="G158" s="96">
        <f>G161+G159</f>
        <v>3901</v>
      </c>
    </row>
    <row r="159" spans="1:7" ht="55.5" customHeight="1" x14ac:dyDescent="0.25">
      <c r="A159" s="42" t="s">
        <v>38</v>
      </c>
      <c r="B159" s="39" t="s">
        <v>408</v>
      </c>
      <c r="C159" s="39"/>
      <c r="D159" s="23" t="s">
        <v>550</v>
      </c>
      <c r="E159" s="96">
        <f>E160</f>
        <v>3164.9</v>
      </c>
      <c r="F159" s="96">
        <f>F160</f>
        <v>3165</v>
      </c>
      <c r="G159" s="96">
        <f>G160</f>
        <v>3160.8</v>
      </c>
    </row>
    <row r="160" spans="1:7" ht="30" customHeight="1" x14ac:dyDescent="0.25">
      <c r="A160" s="42" t="s">
        <v>38</v>
      </c>
      <c r="B160" s="39" t="s">
        <v>408</v>
      </c>
      <c r="C160" s="39" t="s">
        <v>67</v>
      </c>
      <c r="D160" s="30" t="s">
        <v>272</v>
      </c>
      <c r="E160" s="96">
        <v>3164.9</v>
      </c>
      <c r="F160" s="96">
        <v>3165</v>
      </c>
      <c r="G160" s="96">
        <v>3160.8</v>
      </c>
    </row>
    <row r="161" spans="1:7" ht="51.75" customHeight="1" x14ac:dyDescent="0.25">
      <c r="A161" s="42" t="s">
        <v>38</v>
      </c>
      <c r="B161" s="39" t="s">
        <v>391</v>
      </c>
      <c r="C161" s="39"/>
      <c r="D161" s="23" t="s">
        <v>392</v>
      </c>
      <c r="E161" s="96">
        <f t="shared" ref="E161:G161" si="65">E162</f>
        <v>834.5</v>
      </c>
      <c r="F161" s="96">
        <f t="shared" si="65"/>
        <v>823.8</v>
      </c>
      <c r="G161" s="96">
        <f t="shared" si="65"/>
        <v>740.2</v>
      </c>
    </row>
    <row r="162" spans="1:7" ht="30" customHeight="1" x14ac:dyDescent="0.25">
      <c r="A162" s="42" t="s">
        <v>38</v>
      </c>
      <c r="B162" s="39" t="s">
        <v>391</v>
      </c>
      <c r="C162" s="39" t="s">
        <v>67</v>
      </c>
      <c r="D162" s="30" t="s">
        <v>270</v>
      </c>
      <c r="E162" s="96">
        <v>834.5</v>
      </c>
      <c r="F162" s="96">
        <v>823.8</v>
      </c>
      <c r="G162" s="96">
        <v>740.2</v>
      </c>
    </row>
    <row r="163" spans="1:7" ht="28.5" customHeight="1" x14ac:dyDescent="0.25">
      <c r="A163" s="33" t="s">
        <v>40</v>
      </c>
      <c r="B163" s="33"/>
      <c r="C163" s="33"/>
      <c r="D163" s="35" t="s">
        <v>41</v>
      </c>
      <c r="E163" s="87">
        <f>E165+E172</f>
        <v>194</v>
      </c>
      <c r="F163" s="87">
        <f t="shared" ref="F163:G163" si="66">F165+F172</f>
        <v>103.2</v>
      </c>
      <c r="G163" s="87">
        <f t="shared" si="66"/>
        <v>103.2</v>
      </c>
    </row>
    <row r="164" spans="1:7" ht="72" customHeight="1" x14ac:dyDescent="0.25">
      <c r="A164" s="36" t="s">
        <v>40</v>
      </c>
      <c r="B164" s="36" t="s">
        <v>150</v>
      </c>
      <c r="C164" s="44"/>
      <c r="D164" s="38" t="s">
        <v>476</v>
      </c>
      <c r="E164" s="100">
        <f t="shared" ref="E164:G164" si="67">E165</f>
        <v>94</v>
      </c>
      <c r="F164" s="100">
        <f t="shared" si="67"/>
        <v>3.2</v>
      </c>
      <c r="G164" s="100">
        <f t="shared" si="67"/>
        <v>3.2</v>
      </c>
    </row>
    <row r="165" spans="1:7" ht="45.75" customHeight="1" x14ac:dyDescent="0.25">
      <c r="A165" s="54" t="s">
        <v>40</v>
      </c>
      <c r="B165" s="54" t="s">
        <v>353</v>
      </c>
      <c r="C165" s="54"/>
      <c r="D165" s="25" t="s">
        <v>532</v>
      </c>
      <c r="E165" s="95">
        <f>E169+E166</f>
        <v>94</v>
      </c>
      <c r="F165" s="95">
        <f t="shared" ref="F165:G165" si="68">F169+F166</f>
        <v>3.2</v>
      </c>
      <c r="G165" s="95">
        <f t="shared" si="68"/>
        <v>3.2</v>
      </c>
    </row>
    <row r="166" spans="1:7" ht="46.5" customHeight="1" x14ac:dyDescent="0.25">
      <c r="A166" s="42" t="s">
        <v>40</v>
      </c>
      <c r="B166" s="42" t="s">
        <v>354</v>
      </c>
      <c r="C166" s="42"/>
      <c r="D166" s="30" t="s">
        <v>454</v>
      </c>
      <c r="E166" s="71">
        <f t="shared" ref="E166:G167" si="69">E167</f>
        <v>3.2</v>
      </c>
      <c r="F166" s="71">
        <f t="shared" si="69"/>
        <v>3.2</v>
      </c>
      <c r="G166" s="71">
        <f t="shared" si="69"/>
        <v>3.2</v>
      </c>
    </row>
    <row r="167" spans="1:7" ht="43.5" customHeight="1" x14ac:dyDescent="0.25">
      <c r="A167" s="42" t="s">
        <v>40</v>
      </c>
      <c r="B167" s="42" t="s">
        <v>355</v>
      </c>
      <c r="C167" s="42"/>
      <c r="D167" s="30" t="s">
        <v>455</v>
      </c>
      <c r="E167" s="71">
        <f t="shared" si="69"/>
        <v>3.2</v>
      </c>
      <c r="F167" s="71">
        <f t="shared" si="69"/>
        <v>3.2</v>
      </c>
      <c r="G167" s="71">
        <f t="shared" si="69"/>
        <v>3.2</v>
      </c>
    </row>
    <row r="168" spans="1:7" ht="33" customHeight="1" x14ac:dyDescent="0.25">
      <c r="A168" s="42" t="s">
        <v>40</v>
      </c>
      <c r="B168" s="42" t="s">
        <v>355</v>
      </c>
      <c r="C168" s="42" t="s">
        <v>67</v>
      </c>
      <c r="D168" s="30" t="s">
        <v>272</v>
      </c>
      <c r="E168" s="71">
        <v>3.2</v>
      </c>
      <c r="F168" s="71">
        <v>3.2</v>
      </c>
      <c r="G168" s="71">
        <v>3.2</v>
      </c>
    </row>
    <row r="169" spans="1:7" ht="44.25" customHeight="1" x14ac:dyDescent="0.25">
      <c r="A169" s="32" t="s">
        <v>40</v>
      </c>
      <c r="B169" s="32" t="s">
        <v>533</v>
      </c>
      <c r="C169" s="32"/>
      <c r="D169" s="26" t="s">
        <v>536</v>
      </c>
      <c r="E169" s="96">
        <f>E170</f>
        <v>90.8</v>
      </c>
      <c r="F169" s="96">
        <f t="shared" ref="F169:G169" si="70">F170</f>
        <v>0</v>
      </c>
      <c r="G169" s="96">
        <f t="shared" si="70"/>
        <v>0</v>
      </c>
    </row>
    <row r="170" spans="1:7" ht="28.5" customHeight="1" x14ac:dyDescent="0.25">
      <c r="A170" s="32" t="s">
        <v>40</v>
      </c>
      <c r="B170" s="32" t="s">
        <v>534</v>
      </c>
      <c r="C170" s="32"/>
      <c r="D170" s="26" t="s">
        <v>535</v>
      </c>
      <c r="E170" s="96">
        <f>E171</f>
        <v>90.8</v>
      </c>
      <c r="F170" s="96">
        <f t="shared" ref="F170:G170" si="71">F171</f>
        <v>0</v>
      </c>
      <c r="G170" s="96">
        <f t="shared" si="71"/>
        <v>0</v>
      </c>
    </row>
    <row r="171" spans="1:7" ht="28.5" customHeight="1" x14ac:dyDescent="0.25">
      <c r="A171" s="32" t="s">
        <v>40</v>
      </c>
      <c r="B171" s="32" t="s">
        <v>534</v>
      </c>
      <c r="C171" s="32" t="s">
        <v>67</v>
      </c>
      <c r="D171" s="26" t="s">
        <v>272</v>
      </c>
      <c r="E171" s="96">
        <v>90.8</v>
      </c>
      <c r="F171" s="96">
        <v>0</v>
      </c>
      <c r="G171" s="96">
        <v>0</v>
      </c>
    </row>
    <row r="172" spans="1:7" ht="51" x14ac:dyDescent="0.25">
      <c r="A172" s="36" t="s">
        <v>40</v>
      </c>
      <c r="B172" s="36" t="s">
        <v>142</v>
      </c>
      <c r="C172" s="36"/>
      <c r="D172" s="132" t="s">
        <v>473</v>
      </c>
      <c r="E172" s="88">
        <f t="shared" ref="E172:G175" si="72">E173</f>
        <v>100</v>
      </c>
      <c r="F172" s="88">
        <f t="shared" si="72"/>
        <v>100</v>
      </c>
      <c r="G172" s="88">
        <f t="shared" si="72"/>
        <v>100</v>
      </c>
    </row>
    <row r="173" spans="1:7" ht="38.25" x14ac:dyDescent="0.25">
      <c r="A173" s="43" t="s">
        <v>40</v>
      </c>
      <c r="B173" s="43" t="s">
        <v>143</v>
      </c>
      <c r="C173" s="43"/>
      <c r="D173" s="78" t="s">
        <v>42</v>
      </c>
      <c r="E173" s="91">
        <f>E175</f>
        <v>100</v>
      </c>
      <c r="F173" s="91">
        <f t="shared" ref="F173:G173" si="73">F175</f>
        <v>100</v>
      </c>
      <c r="G173" s="91">
        <f t="shared" si="73"/>
        <v>100</v>
      </c>
    </row>
    <row r="174" spans="1:7" ht="25.5" x14ac:dyDescent="0.25">
      <c r="A174" s="42" t="s">
        <v>40</v>
      </c>
      <c r="B174" s="42" t="s">
        <v>253</v>
      </c>
      <c r="C174" s="29"/>
      <c r="D174" s="30" t="s">
        <v>254</v>
      </c>
      <c r="E174" s="71">
        <f>E175</f>
        <v>100</v>
      </c>
      <c r="F174" s="71">
        <f>F175</f>
        <v>100</v>
      </c>
      <c r="G174" s="71">
        <f>G175</f>
        <v>100</v>
      </c>
    </row>
    <row r="175" spans="1:7" ht="19.5" customHeight="1" x14ac:dyDescent="0.25">
      <c r="A175" s="42" t="s">
        <v>40</v>
      </c>
      <c r="B175" s="42" t="s">
        <v>152</v>
      </c>
      <c r="C175" s="42"/>
      <c r="D175" s="45" t="s">
        <v>44</v>
      </c>
      <c r="E175" s="71">
        <f t="shared" si="72"/>
        <v>100</v>
      </c>
      <c r="F175" s="71">
        <f t="shared" si="72"/>
        <v>100</v>
      </c>
      <c r="G175" s="71">
        <f t="shared" si="72"/>
        <v>100</v>
      </c>
    </row>
    <row r="176" spans="1:7" ht="31.5" customHeight="1" x14ac:dyDescent="0.25">
      <c r="A176" s="42" t="s">
        <v>40</v>
      </c>
      <c r="B176" s="42" t="s">
        <v>152</v>
      </c>
      <c r="C176" s="42" t="s">
        <v>67</v>
      </c>
      <c r="D176" s="30" t="s">
        <v>272</v>
      </c>
      <c r="E176" s="71">
        <v>100</v>
      </c>
      <c r="F176" s="71">
        <v>100</v>
      </c>
      <c r="G176" s="71">
        <v>100</v>
      </c>
    </row>
    <row r="177" spans="1:7" ht="27.75" customHeight="1" x14ac:dyDescent="0.25">
      <c r="A177" s="46" t="s">
        <v>12</v>
      </c>
      <c r="B177" s="46"/>
      <c r="C177" s="63"/>
      <c r="D177" s="135" t="s">
        <v>13</v>
      </c>
      <c r="E177" s="92">
        <f>E178+E186+E198</f>
        <v>10947.26</v>
      </c>
      <c r="F177" s="92">
        <f>F178+F186+F198</f>
        <v>317.20000000000005</v>
      </c>
      <c r="G177" s="92">
        <f>G178+G186+G198</f>
        <v>317.20000000000005</v>
      </c>
    </row>
    <row r="178" spans="1:7" x14ac:dyDescent="0.25">
      <c r="A178" s="47" t="s">
        <v>118</v>
      </c>
      <c r="B178" s="47"/>
      <c r="C178" s="48"/>
      <c r="D178" s="49" t="s">
        <v>119</v>
      </c>
      <c r="E178" s="93">
        <f t="shared" ref="E178:G182" si="74">E179</f>
        <v>317.20000000000005</v>
      </c>
      <c r="F178" s="93">
        <f t="shared" si="74"/>
        <v>317.20000000000005</v>
      </c>
      <c r="G178" s="93">
        <f t="shared" si="74"/>
        <v>317.20000000000005</v>
      </c>
    </row>
    <row r="179" spans="1:7" ht="63.75" x14ac:dyDescent="0.25">
      <c r="A179" s="59" t="s">
        <v>118</v>
      </c>
      <c r="B179" s="59" t="s">
        <v>142</v>
      </c>
      <c r="C179" s="60"/>
      <c r="D179" s="61" t="s">
        <v>477</v>
      </c>
      <c r="E179" s="101">
        <f t="shared" si="74"/>
        <v>317.20000000000005</v>
      </c>
      <c r="F179" s="101">
        <f t="shared" si="74"/>
        <v>317.20000000000005</v>
      </c>
      <c r="G179" s="101">
        <f t="shared" si="74"/>
        <v>317.20000000000005</v>
      </c>
    </row>
    <row r="180" spans="1:7" ht="42.75" customHeight="1" x14ac:dyDescent="0.25">
      <c r="A180" s="43" t="s">
        <v>118</v>
      </c>
      <c r="B180" s="43" t="s">
        <v>143</v>
      </c>
      <c r="C180" s="29"/>
      <c r="D180" s="78" t="s">
        <v>42</v>
      </c>
      <c r="E180" s="91">
        <f>E181</f>
        <v>317.20000000000005</v>
      </c>
      <c r="F180" s="91">
        <f t="shared" si="74"/>
        <v>317.20000000000005</v>
      </c>
      <c r="G180" s="91">
        <f t="shared" si="74"/>
        <v>317.20000000000005</v>
      </c>
    </row>
    <row r="181" spans="1:7" ht="41.25" customHeight="1" x14ac:dyDescent="0.25">
      <c r="A181" s="42" t="s">
        <v>118</v>
      </c>
      <c r="B181" s="42" t="s">
        <v>255</v>
      </c>
      <c r="C181" s="29"/>
      <c r="D181" s="30" t="s">
        <v>256</v>
      </c>
      <c r="E181" s="71">
        <f>E182+E184</f>
        <v>317.20000000000005</v>
      </c>
      <c r="F181" s="71">
        <f t="shared" ref="F181:G181" si="75">F182+F184</f>
        <v>317.20000000000005</v>
      </c>
      <c r="G181" s="71">
        <f t="shared" si="75"/>
        <v>317.20000000000005</v>
      </c>
    </row>
    <row r="182" spans="1:7" ht="38.25" x14ac:dyDescent="0.25">
      <c r="A182" s="42" t="s">
        <v>118</v>
      </c>
      <c r="B182" s="42" t="s">
        <v>153</v>
      </c>
      <c r="C182" s="29"/>
      <c r="D182" s="45" t="s">
        <v>120</v>
      </c>
      <c r="E182" s="71">
        <f t="shared" si="74"/>
        <v>195.8</v>
      </c>
      <c r="F182" s="71">
        <f t="shared" si="74"/>
        <v>195.8</v>
      </c>
      <c r="G182" s="71">
        <f t="shared" si="74"/>
        <v>195.8</v>
      </c>
    </row>
    <row r="183" spans="1:7" ht="27.75" customHeight="1" x14ac:dyDescent="0.25">
      <c r="A183" s="42" t="s">
        <v>118</v>
      </c>
      <c r="B183" s="42" t="s">
        <v>153</v>
      </c>
      <c r="C183" s="29">
        <v>200</v>
      </c>
      <c r="D183" s="30" t="s">
        <v>272</v>
      </c>
      <c r="E183" s="71">
        <v>195.8</v>
      </c>
      <c r="F183" s="71">
        <v>195.8</v>
      </c>
      <c r="G183" s="71">
        <v>195.8</v>
      </c>
    </row>
    <row r="184" spans="1:7" ht="27.75" customHeight="1" x14ac:dyDescent="0.25">
      <c r="A184" s="42" t="s">
        <v>118</v>
      </c>
      <c r="B184" s="42" t="s">
        <v>292</v>
      </c>
      <c r="C184" s="29"/>
      <c r="D184" s="30" t="s">
        <v>494</v>
      </c>
      <c r="E184" s="71">
        <f>E185</f>
        <v>121.4</v>
      </c>
      <c r="F184" s="71">
        <f t="shared" ref="F184:G184" si="76">F185</f>
        <v>121.4</v>
      </c>
      <c r="G184" s="71">
        <f t="shared" si="76"/>
        <v>121.4</v>
      </c>
    </row>
    <row r="185" spans="1:7" ht="27.75" customHeight="1" x14ac:dyDescent="0.25">
      <c r="A185" s="42" t="s">
        <v>118</v>
      </c>
      <c r="B185" s="42" t="s">
        <v>292</v>
      </c>
      <c r="C185" s="29">
        <v>200</v>
      </c>
      <c r="D185" s="30" t="s">
        <v>270</v>
      </c>
      <c r="E185" s="71">
        <v>121.4</v>
      </c>
      <c r="F185" s="71">
        <v>121.4</v>
      </c>
      <c r="G185" s="71">
        <v>121.4</v>
      </c>
    </row>
    <row r="186" spans="1:7" ht="17.25" customHeight="1" x14ac:dyDescent="0.25">
      <c r="A186" s="42" t="s">
        <v>316</v>
      </c>
      <c r="B186" s="42"/>
      <c r="C186" s="29"/>
      <c r="D186" s="30" t="s">
        <v>328</v>
      </c>
      <c r="E186" s="71">
        <f>E187</f>
        <v>10442.76</v>
      </c>
      <c r="F186" s="71">
        <f t="shared" ref="F186:G186" si="77">F187</f>
        <v>0</v>
      </c>
      <c r="G186" s="71">
        <f t="shared" si="77"/>
        <v>0</v>
      </c>
    </row>
    <row r="187" spans="1:7" ht="63.75" x14ac:dyDescent="0.25">
      <c r="A187" s="36" t="s">
        <v>316</v>
      </c>
      <c r="B187" s="36" t="s">
        <v>150</v>
      </c>
      <c r="C187" s="37"/>
      <c r="D187" s="38" t="s">
        <v>475</v>
      </c>
      <c r="E187" s="88">
        <f>E188</f>
        <v>10442.76</v>
      </c>
      <c r="F187" s="88">
        <f t="shared" ref="F187:G196" si="78">F188</f>
        <v>0</v>
      </c>
      <c r="G187" s="88">
        <f t="shared" si="78"/>
        <v>0</v>
      </c>
    </row>
    <row r="188" spans="1:7" ht="41.25" customHeight="1" x14ac:dyDescent="0.25">
      <c r="A188" s="43" t="s">
        <v>316</v>
      </c>
      <c r="B188" s="43" t="s">
        <v>497</v>
      </c>
      <c r="C188" s="62"/>
      <c r="D188" s="78" t="s">
        <v>317</v>
      </c>
      <c r="E188" s="91">
        <f>E189</f>
        <v>10442.76</v>
      </c>
      <c r="F188" s="91">
        <f t="shared" si="78"/>
        <v>0</v>
      </c>
      <c r="G188" s="91">
        <f t="shared" si="78"/>
        <v>0</v>
      </c>
    </row>
    <row r="189" spans="1:7" ht="39" customHeight="1" x14ac:dyDescent="0.25">
      <c r="A189" s="39" t="s">
        <v>316</v>
      </c>
      <c r="B189" s="39" t="s">
        <v>500</v>
      </c>
      <c r="C189" s="40"/>
      <c r="D189" s="23" t="s">
        <v>318</v>
      </c>
      <c r="E189" s="89">
        <f>E190+E192+E196+E194</f>
        <v>10442.76</v>
      </c>
      <c r="F189" s="89">
        <f>F190+F192+F196</f>
        <v>0</v>
      </c>
      <c r="G189" s="89">
        <f>G190+G192+G196</f>
        <v>0</v>
      </c>
    </row>
    <row r="190" spans="1:7" ht="41.25" customHeight="1" x14ac:dyDescent="0.25">
      <c r="A190" s="39" t="s">
        <v>316</v>
      </c>
      <c r="B190" s="39" t="s">
        <v>518</v>
      </c>
      <c r="C190" s="40"/>
      <c r="D190" s="23" t="s">
        <v>460</v>
      </c>
      <c r="E190" s="89">
        <f>E191</f>
        <v>2514.16</v>
      </c>
      <c r="F190" s="89">
        <f>F191</f>
        <v>0</v>
      </c>
      <c r="G190" s="89">
        <f>G191</f>
        <v>0</v>
      </c>
    </row>
    <row r="191" spans="1:7" ht="32.25" customHeight="1" x14ac:dyDescent="0.25">
      <c r="A191" s="39" t="s">
        <v>316</v>
      </c>
      <c r="B191" s="39" t="s">
        <v>518</v>
      </c>
      <c r="C191" s="40">
        <v>200</v>
      </c>
      <c r="D191" s="23" t="s">
        <v>272</v>
      </c>
      <c r="E191" s="89">
        <v>2514.16</v>
      </c>
      <c r="F191" s="89">
        <v>0</v>
      </c>
      <c r="G191" s="89">
        <v>0</v>
      </c>
    </row>
    <row r="192" spans="1:7" x14ac:dyDescent="0.25">
      <c r="A192" s="39" t="s">
        <v>316</v>
      </c>
      <c r="B192" s="39" t="s">
        <v>517</v>
      </c>
      <c r="C192" s="40"/>
      <c r="D192" s="23" t="s">
        <v>409</v>
      </c>
      <c r="E192" s="89">
        <f>E193</f>
        <v>300</v>
      </c>
      <c r="F192" s="89">
        <f>F193</f>
        <v>0</v>
      </c>
      <c r="G192" s="89">
        <f>G193</f>
        <v>0</v>
      </c>
    </row>
    <row r="193" spans="1:8" ht="27.75" customHeight="1" x14ac:dyDescent="0.25">
      <c r="A193" s="39" t="s">
        <v>316</v>
      </c>
      <c r="B193" s="39" t="s">
        <v>517</v>
      </c>
      <c r="C193" s="40">
        <v>200</v>
      </c>
      <c r="D193" s="23" t="s">
        <v>272</v>
      </c>
      <c r="E193" s="89">
        <v>300</v>
      </c>
      <c r="F193" s="89">
        <v>0</v>
      </c>
      <c r="G193" s="89">
        <v>0</v>
      </c>
    </row>
    <row r="194" spans="1:8" ht="27.75" customHeight="1" x14ac:dyDescent="0.25">
      <c r="A194" s="42" t="s">
        <v>316</v>
      </c>
      <c r="B194" s="64" t="s">
        <v>521</v>
      </c>
      <c r="C194" s="29"/>
      <c r="D194" s="30" t="s">
        <v>522</v>
      </c>
      <c r="E194" s="71">
        <f>E195</f>
        <v>7000</v>
      </c>
      <c r="F194" s="71">
        <f>F195</f>
        <v>0</v>
      </c>
      <c r="G194" s="71">
        <f>G195</f>
        <v>0</v>
      </c>
    </row>
    <row r="195" spans="1:8" ht="18.75" customHeight="1" x14ac:dyDescent="0.25">
      <c r="A195" s="42" t="s">
        <v>316</v>
      </c>
      <c r="B195" s="64" t="s">
        <v>521</v>
      </c>
      <c r="C195" s="29">
        <v>800</v>
      </c>
      <c r="D195" s="30" t="s">
        <v>37</v>
      </c>
      <c r="E195" s="71">
        <v>7000</v>
      </c>
      <c r="F195" s="71">
        <v>0</v>
      </c>
      <c r="G195" s="71">
        <v>0</v>
      </c>
    </row>
    <row r="196" spans="1:8" ht="38.25" x14ac:dyDescent="0.25">
      <c r="A196" s="39" t="s">
        <v>316</v>
      </c>
      <c r="B196" s="79" t="s">
        <v>499</v>
      </c>
      <c r="C196" s="80"/>
      <c r="D196" s="23" t="s">
        <v>356</v>
      </c>
      <c r="E196" s="89">
        <f>E197</f>
        <v>628.6</v>
      </c>
      <c r="F196" s="89">
        <f t="shared" si="78"/>
        <v>0</v>
      </c>
      <c r="G196" s="89">
        <f t="shared" si="78"/>
        <v>0</v>
      </c>
    </row>
    <row r="197" spans="1:8" ht="28.5" customHeight="1" x14ac:dyDescent="0.25">
      <c r="A197" s="42" t="s">
        <v>316</v>
      </c>
      <c r="B197" s="64" t="s">
        <v>499</v>
      </c>
      <c r="C197" s="29">
        <v>200</v>
      </c>
      <c r="D197" s="30" t="s">
        <v>272</v>
      </c>
      <c r="E197" s="71">
        <v>628.6</v>
      </c>
      <c r="F197" s="71">
        <v>0</v>
      </c>
      <c r="G197" s="71">
        <v>0</v>
      </c>
    </row>
    <row r="198" spans="1:8" x14ac:dyDescent="0.25">
      <c r="A198" s="42" t="s">
        <v>424</v>
      </c>
      <c r="B198" s="64"/>
      <c r="C198" s="29"/>
      <c r="D198" s="30" t="s">
        <v>425</v>
      </c>
      <c r="E198" s="71">
        <f>E199</f>
        <v>187.3</v>
      </c>
      <c r="F198" s="71">
        <f t="shared" ref="F198:G199" si="79">F199</f>
        <v>0</v>
      </c>
      <c r="G198" s="71">
        <f t="shared" si="79"/>
        <v>0</v>
      </c>
    </row>
    <row r="199" spans="1:8" ht="70.5" customHeight="1" x14ac:dyDescent="0.25">
      <c r="A199" s="44" t="s">
        <v>424</v>
      </c>
      <c r="B199" s="36" t="s">
        <v>150</v>
      </c>
      <c r="C199" s="37"/>
      <c r="D199" s="38" t="s">
        <v>475</v>
      </c>
      <c r="E199" s="88">
        <f>E200</f>
        <v>187.3</v>
      </c>
      <c r="F199" s="88">
        <f t="shared" si="79"/>
        <v>0</v>
      </c>
      <c r="G199" s="88">
        <f t="shared" si="79"/>
        <v>0</v>
      </c>
    </row>
    <row r="200" spans="1:8" ht="41.25" customHeight="1" x14ac:dyDescent="0.25">
      <c r="A200" s="43" t="s">
        <v>424</v>
      </c>
      <c r="B200" s="77" t="s">
        <v>497</v>
      </c>
      <c r="C200" s="62"/>
      <c r="D200" s="78" t="s">
        <v>426</v>
      </c>
      <c r="E200" s="71">
        <f t="shared" ref="E200:G201" si="80">E201</f>
        <v>187.3</v>
      </c>
      <c r="F200" s="71">
        <f t="shared" si="80"/>
        <v>0</v>
      </c>
      <c r="G200" s="71">
        <f t="shared" si="80"/>
        <v>0</v>
      </c>
      <c r="H200" s="27"/>
    </row>
    <row r="201" spans="1:8" ht="37.5" customHeight="1" x14ac:dyDescent="0.25">
      <c r="A201" s="42" t="s">
        <v>424</v>
      </c>
      <c r="B201" s="64" t="s">
        <v>498</v>
      </c>
      <c r="C201" s="29"/>
      <c r="D201" s="30" t="s">
        <v>495</v>
      </c>
      <c r="E201" s="71">
        <f>E202</f>
        <v>187.3</v>
      </c>
      <c r="F201" s="71">
        <f t="shared" si="80"/>
        <v>0</v>
      </c>
      <c r="G201" s="71">
        <f t="shared" si="80"/>
        <v>0</v>
      </c>
    </row>
    <row r="202" spans="1:8" ht="38.25" x14ac:dyDescent="0.25">
      <c r="A202" s="42" t="s">
        <v>424</v>
      </c>
      <c r="B202" s="64" t="s">
        <v>501</v>
      </c>
      <c r="C202" s="29"/>
      <c r="D202" s="30" t="s">
        <v>496</v>
      </c>
      <c r="E202" s="71">
        <f t="shared" ref="E202:G202" si="81">E203</f>
        <v>187.3</v>
      </c>
      <c r="F202" s="71">
        <f t="shared" si="81"/>
        <v>0</v>
      </c>
      <c r="G202" s="71">
        <f t="shared" si="81"/>
        <v>0</v>
      </c>
    </row>
    <row r="203" spans="1:8" ht="25.5" x14ac:dyDescent="0.25">
      <c r="A203" s="42" t="s">
        <v>424</v>
      </c>
      <c r="B203" s="64" t="s">
        <v>501</v>
      </c>
      <c r="C203" s="29">
        <v>200</v>
      </c>
      <c r="D203" s="30" t="s">
        <v>385</v>
      </c>
      <c r="E203" s="71">
        <v>187.3</v>
      </c>
      <c r="F203" s="71">
        <v>0</v>
      </c>
      <c r="G203" s="71">
        <v>0</v>
      </c>
    </row>
    <row r="204" spans="1:8" ht="20.25" customHeight="1" x14ac:dyDescent="0.25">
      <c r="A204" s="46" t="s">
        <v>14</v>
      </c>
      <c r="B204" s="46"/>
      <c r="C204" s="46"/>
      <c r="D204" s="135" t="s">
        <v>15</v>
      </c>
      <c r="E204" s="92">
        <f>E205+E228+E339+E360+E273</f>
        <v>395483.40000000008</v>
      </c>
      <c r="F204" s="92">
        <f>F205+F228+F339+F360+F273</f>
        <v>361666.8</v>
      </c>
      <c r="G204" s="92">
        <f>G205+G228+G339+G360+G273</f>
        <v>355798.70000000007</v>
      </c>
    </row>
    <row r="205" spans="1:8" ht="18.75" customHeight="1" x14ac:dyDescent="0.25">
      <c r="A205" s="55" t="s">
        <v>45</v>
      </c>
      <c r="B205" s="55"/>
      <c r="C205" s="68"/>
      <c r="D205" s="136" t="s">
        <v>46</v>
      </c>
      <c r="E205" s="97">
        <f>E206+E217</f>
        <v>76697.400000000009</v>
      </c>
      <c r="F205" s="97">
        <f>F206+F217</f>
        <v>73191.099999999991</v>
      </c>
      <c r="G205" s="97">
        <f>G206+G217</f>
        <v>73191.099999999991</v>
      </c>
    </row>
    <row r="206" spans="1:8" ht="43.5" customHeight="1" x14ac:dyDescent="0.25">
      <c r="A206" s="36" t="s">
        <v>45</v>
      </c>
      <c r="B206" s="36" t="s">
        <v>154</v>
      </c>
      <c r="C206" s="37"/>
      <c r="D206" s="38" t="s">
        <v>478</v>
      </c>
      <c r="E206" s="88">
        <f>E207</f>
        <v>73999.700000000012</v>
      </c>
      <c r="F206" s="88">
        <f t="shared" ref="F206:G206" si="82">F207</f>
        <v>71040.899999999994</v>
      </c>
      <c r="G206" s="88">
        <f t="shared" si="82"/>
        <v>71040.899999999994</v>
      </c>
    </row>
    <row r="207" spans="1:8" ht="38.25" customHeight="1" x14ac:dyDescent="0.25">
      <c r="A207" s="43" t="s">
        <v>45</v>
      </c>
      <c r="B207" s="43" t="s">
        <v>155</v>
      </c>
      <c r="C207" s="62"/>
      <c r="D207" s="78" t="s">
        <v>47</v>
      </c>
      <c r="E207" s="91">
        <f>E208</f>
        <v>73999.700000000012</v>
      </c>
      <c r="F207" s="91">
        <f t="shared" ref="F207:G207" si="83">F208</f>
        <v>71040.899999999994</v>
      </c>
      <c r="G207" s="91">
        <f t="shared" si="83"/>
        <v>71040.899999999994</v>
      </c>
    </row>
    <row r="208" spans="1:8" ht="41.25" customHeight="1" x14ac:dyDescent="0.25">
      <c r="A208" s="42" t="s">
        <v>45</v>
      </c>
      <c r="B208" s="42" t="s">
        <v>192</v>
      </c>
      <c r="C208" s="29"/>
      <c r="D208" s="30" t="s">
        <v>191</v>
      </c>
      <c r="E208" s="71">
        <f>E209+E213+E211+E215</f>
        <v>73999.700000000012</v>
      </c>
      <c r="F208" s="71">
        <f t="shared" ref="F208:G208" si="84">F209+F213+F211+F215</f>
        <v>71040.899999999994</v>
      </c>
      <c r="G208" s="71">
        <f t="shared" si="84"/>
        <v>71040.899999999994</v>
      </c>
    </row>
    <row r="209" spans="1:7" ht="68.25" customHeight="1" x14ac:dyDescent="0.25">
      <c r="A209" s="42" t="s">
        <v>45</v>
      </c>
      <c r="B209" s="42" t="s">
        <v>297</v>
      </c>
      <c r="C209" s="29"/>
      <c r="D209" s="45" t="s">
        <v>92</v>
      </c>
      <c r="E209" s="71">
        <f>E210</f>
        <v>36905.300000000003</v>
      </c>
      <c r="F209" s="71">
        <f t="shared" ref="F209:G209" si="85">F210</f>
        <v>36905.300000000003</v>
      </c>
      <c r="G209" s="71">
        <f t="shared" si="85"/>
        <v>36905.300000000003</v>
      </c>
    </row>
    <row r="210" spans="1:7" ht="39" customHeight="1" x14ac:dyDescent="0.25">
      <c r="A210" s="42" t="s">
        <v>45</v>
      </c>
      <c r="B210" s="42" t="s">
        <v>297</v>
      </c>
      <c r="C210" s="29">
        <v>600</v>
      </c>
      <c r="D210" s="30" t="s">
        <v>87</v>
      </c>
      <c r="E210" s="71">
        <v>36905.300000000003</v>
      </c>
      <c r="F210" s="71">
        <v>36905.300000000003</v>
      </c>
      <c r="G210" s="71">
        <v>36905.300000000003</v>
      </c>
    </row>
    <row r="211" spans="1:7" ht="43.5" customHeight="1" x14ac:dyDescent="0.25">
      <c r="A211" s="42" t="s">
        <v>45</v>
      </c>
      <c r="B211" s="42" t="s">
        <v>374</v>
      </c>
      <c r="C211" s="29"/>
      <c r="D211" s="30" t="s">
        <v>375</v>
      </c>
      <c r="E211" s="71">
        <f>E212</f>
        <v>460.1</v>
      </c>
      <c r="F211" s="71">
        <f>F212</f>
        <v>0</v>
      </c>
      <c r="G211" s="71">
        <f>G212</f>
        <v>0</v>
      </c>
    </row>
    <row r="212" spans="1:7" ht="40.5" customHeight="1" x14ac:dyDescent="0.25">
      <c r="A212" s="42" t="s">
        <v>45</v>
      </c>
      <c r="B212" s="42" t="s">
        <v>374</v>
      </c>
      <c r="C212" s="29">
        <v>600</v>
      </c>
      <c r="D212" s="30" t="s">
        <v>87</v>
      </c>
      <c r="E212" s="71">
        <v>460.1</v>
      </c>
      <c r="F212" s="71">
        <v>0</v>
      </c>
      <c r="G212" s="71">
        <v>0</v>
      </c>
    </row>
    <row r="213" spans="1:7" ht="68.25" customHeight="1" x14ac:dyDescent="0.25">
      <c r="A213" s="42" t="s">
        <v>45</v>
      </c>
      <c r="B213" s="42" t="s">
        <v>156</v>
      </c>
      <c r="C213" s="29"/>
      <c r="D213" s="45" t="s">
        <v>265</v>
      </c>
      <c r="E213" s="71">
        <f>E214</f>
        <v>34951.4</v>
      </c>
      <c r="F213" s="71">
        <f t="shared" ref="F213:G213" si="86">F214</f>
        <v>34135.599999999999</v>
      </c>
      <c r="G213" s="71">
        <f t="shared" si="86"/>
        <v>34135.599999999999</v>
      </c>
    </row>
    <row r="214" spans="1:7" ht="41.25" customHeight="1" x14ac:dyDescent="0.25">
      <c r="A214" s="42" t="s">
        <v>45</v>
      </c>
      <c r="B214" s="42" t="s">
        <v>156</v>
      </c>
      <c r="C214" s="29">
        <v>600</v>
      </c>
      <c r="D214" s="30" t="s">
        <v>87</v>
      </c>
      <c r="E214" s="71">
        <v>34951.4</v>
      </c>
      <c r="F214" s="71">
        <v>34135.599999999999</v>
      </c>
      <c r="G214" s="71">
        <v>34135.599999999999</v>
      </c>
    </row>
    <row r="215" spans="1:7" ht="41.25" customHeight="1" x14ac:dyDescent="0.25">
      <c r="A215" s="42" t="s">
        <v>45</v>
      </c>
      <c r="B215" s="42" t="s">
        <v>502</v>
      </c>
      <c r="C215" s="29"/>
      <c r="D215" s="30" t="s">
        <v>503</v>
      </c>
      <c r="E215" s="71">
        <v>1682.9</v>
      </c>
      <c r="F215" s="71">
        <v>0</v>
      </c>
      <c r="G215" s="71">
        <v>0</v>
      </c>
    </row>
    <row r="216" spans="1:7" ht="41.25" customHeight="1" x14ac:dyDescent="0.25">
      <c r="A216" s="42" t="s">
        <v>45</v>
      </c>
      <c r="B216" s="42" t="s">
        <v>502</v>
      </c>
      <c r="C216" s="29">
        <v>600</v>
      </c>
      <c r="D216" s="30" t="s">
        <v>87</v>
      </c>
      <c r="E216" s="71">
        <v>1682.9</v>
      </c>
      <c r="F216" s="71">
        <v>0</v>
      </c>
      <c r="G216" s="71">
        <v>0</v>
      </c>
    </row>
    <row r="217" spans="1:7" ht="57" customHeight="1" x14ac:dyDescent="0.25">
      <c r="A217" s="36" t="s">
        <v>45</v>
      </c>
      <c r="B217" s="36" t="s">
        <v>132</v>
      </c>
      <c r="C217" s="36"/>
      <c r="D217" s="38" t="s">
        <v>543</v>
      </c>
      <c r="E217" s="88">
        <f>E218+E222</f>
        <v>2697.7</v>
      </c>
      <c r="F217" s="88">
        <f>F218+F222</f>
        <v>2150.1999999999998</v>
      </c>
      <c r="G217" s="88">
        <f>G218+G222</f>
        <v>2150.1999999999998</v>
      </c>
    </row>
    <row r="218" spans="1:7" ht="76.5" customHeight="1" x14ac:dyDescent="0.25">
      <c r="A218" s="43" t="s">
        <v>45</v>
      </c>
      <c r="B218" s="43" t="s">
        <v>134</v>
      </c>
      <c r="C218" s="43"/>
      <c r="D218" s="78" t="s">
        <v>551</v>
      </c>
      <c r="E218" s="91">
        <f>E219</f>
        <v>1888.6</v>
      </c>
      <c r="F218" s="91">
        <f t="shared" ref="F218:G220" si="87">F219</f>
        <v>1887</v>
      </c>
      <c r="G218" s="91">
        <f t="shared" si="87"/>
        <v>1887</v>
      </c>
    </row>
    <row r="219" spans="1:7" ht="42.75" customHeight="1" x14ac:dyDescent="0.25">
      <c r="A219" s="42" t="s">
        <v>45</v>
      </c>
      <c r="B219" s="42" t="s">
        <v>203</v>
      </c>
      <c r="C219" s="42"/>
      <c r="D219" s="112" t="s">
        <v>214</v>
      </c>
      <c r="E219" s="71">
        <f>E220</f>
        <v>1888.6</v>
      </c>
      <c r="F219" s="71">
        <f t="shared" si="87"/>
        <v>1887</v>
      </c>
      <c r="G219" s="71">
        <f t="shared" si="87"/>
        <v>1887</v>
      </c>
    </row>
    <row r="220" spans="1:7" ht="56.25" customHeight="1" x14ac:dyDescent="0.25">
      <c r="A220" s="42" t="s">
        <v>45</v>
      </c>
      <c r="B220" s="42" t="s">
        <v>376</v>
      </c>
      <c r="C220" s="42"/>
      <c r="D220" s="66" t="s">
        <v>378</v>
      </c>
      <c r="E220" s="71">
        <f>E221</f>
        <v>1888.6</v>
      </c>
      <c r="F220" s="71">
        <f t="shared" si="87"/>
        <v>1887</v>
      </c>
      <c r="G220" s="71">
        <f t="shared" si="87"/>
        <v>1887</v>
      </c>
    </row>
    <row r="221" spans="1:7" ht="42.75" customHeight="1" x14ac:dyDescent="0.25">
      <c r="A221" s="42" t="s">
        <v>45</v>
      </c>
      <c r="B221" s="42" t="s">
        <v>376</v>
      </c>
      <c r="C221" s="42" t="s">
        <v>27</v>
      </c>
      <c r="D221" s="30" t="s">
        <v>100</v>
      </c>
      <c r="E221" s="71">
        <v>1888.6</v>
      </c>
      <c r="F221" s="71">
        <v>1887</v>
      </c>
      <c r="G221" s="71">
        <v>1887</v>
      </c>
    </row>
    <row r="222" spans="1:7" ht="27.75" customHeight="1" x14ac:dyDescent="0.25">
      <c r="A222" s="43" t="s">
        <v>45</v>
      </c>
      <c r="B222" s="43" t="s">
        <v>157</v>
      </c>
      <c r="C222" s="43"/>
      <c r="D222" s="78" t="s">
        <v>70</v>
      </c>
      <c r="E222" s="91">
        <f>E223</f>
        <v>809.1</v>
      </c>
      <c r="F222" s="91">
        <f t="shared" ref="F222:G222" si="88">F223</f>
        <v>263.2</v>
      </c>
      <c r="G222" s="91">
        <f t="shared" si="88"/>
        <v>263.2</v>
      </c>
    </row>
    <row r="223" spans="1:7" ht="34.5" customHeight="1" x14ac:dyDescent="0.25">
      <c r="A223" s="42" t="s">
        <v>45</v>
      </c>
      <c r="B223" s="42" t="s">
        <v>204</v>
      </c>
      <c r="C223" s="42"/>
      <c r="D223" s="112" t="s">
        <v>206</v>
      </c>
      <c r="E223" s="71">
        <f>E226+E224</f>
        <v>809.1</v>
      </c>
      <c r="F223" s="71">
        <f t="shared" ref="F223:G223" si="89">F226+F224</f>
        <v>263.2</v>
      </c>
      <c r="G223" s="71">
        <f t="shared" si="89"/>
        <v>263.2</v>
      </c>
    </row>
    <row r="224" spans="1:7" ht="45" customHeight="1" x14ac:dyDescent="0.25">
      <c r="A224" s="42" t="s">
        <v>45</v>
      </c>
      <c r="B224" s="42" t="s">
        <v>513</v>
      </c>
      <c r="C224" s="29"/>
      <c r="D224" s="30" t="s">
        <v>514</v>
      </c>
      <c r="E224" s="71">
        <f>E225</f>
        <v>446.5</v>
      </c>
      <c r="F224" s="71">
        <f t="shared" ref="F224:G224" si="90">F225</f>
        <v>0</v>
      </c>
      <c r="G224" s="71">
        <f t="shared" si="90"/>
        <v>0</v>
      </c>
    </row>
    <row r="225" spans="1:8" ht="44.25" customHeight="1" x14ac:dyDescent="0.25">
      <c r="A225" s="42" t="s">
        <v>45</v>
      </c>
      <c r="B225" s="42" t="s">
        <v>513</v>
      </c>
      <c r="C225" s="29">
        <v>600</v>
      </c>
      <c r="D225" s="30" t="s">
        <v>87</v>
      </c>
      <c r="E225" s="71">
        <v>446.5</v>
      </c>
      <c r="F225" s="71">
        <v>0</v>
      </c>
      <c r="G225" s="71">
        <v>0</v>
      </c>
    </row>
    <row r="226" spans="1:8" ht="51" x14ac:dyDescent="0.25">
      <c r="A226" s="42" t="s">
        <v>45</v>
      </c>
      <c r="B226" s="42" t="s">
        <v>168</v>
      </c>
      <c r="C226" s="29"/>
      <c r="D226" s="66" t="s">
        <v>377</v>
      </c>
      <c r="E226" s="71">
        <f>E227</f>
        <v>362.6</v>
      </c>
      <c r="F226" s="71">
        <f t="shared" ref="F226:G226" si="91">F227</f>
        <v>263.2</v>
      </c>
      <c r="G226" s="71">
        <f t="shared" si="91"/>
        <v>263.2</v>
      </c>
    </row>
    <row r="227" spans="1:8" ht="43.5" customHeight="1" x14ac:dyDescent="0.25">
      <c r="A227" s="42" t="s">
        <v>45</v>
      </c>
      <c r="B227" s="42" t="s">
        <v>168</v>
      </c>
      <c r="C227" s="42" t="s">
        <v>27</v>
      </c>
      <c r="D227" s="30" t="s">
        <v>100</v>
      </c>
      <c r="E227" s="71">
        <v>362.6</v>
      </c>
      <c r="F227" s="71">
        <v>263.2</v>
      </c>
      <c r="G227" s="71">
        <v>263.2</v>
      </c>
    </row>
    <row r="228" spans="1:8" x14ac:dyDescent="0.25">
      <c r="A228" s="55" t="s">
        <v>48</v>
      </c>
      <c r="B228" s="55"/>
      <c r="C228" s="68"/>
      <c r="D228" s="136" t="s">
        <v>49</v>
      </c>
      <c r="E228" s="97">
        <f>E229+E264</f>
        <v>271676.10000000003</v>
      </c>
      <c r="F228" s="97">
        <f>F229+F264</f>
        <v>259589.2</v>
      </c>
      <c r="G228" s="97">
        <f>G229+G264</f>
        <v>253726.1</v>
      </c>
    </row>
    <row r="229" spans="1:8" ht="42.75" customHeight="1" x14ac:dyDescent="0.25">
      <c r="A229" s="36" t="s">
        <v>48</v>
      </c>
      <c r="B229" s="36" t="s">
        <v>154</v>
      </c>
      <c r="C229" s="37"/>
      <c r="D229" s="38" t="s">
        <v>479</v>
      </c>
      <c r="E229" s="88">
        <f>E230</f>
        <v>266542.2</v>
      </c>
      <c r="F229" s="88">
        <f t="shared" ref="F229:G229" si="92">F230</f>
        <v>254449.30000000002</v>
      </c>
      <c r="G229" s="88">
        <f t="shared" si="92"/>
        <v>248586.2</v>
      </c>
    </row>
    <row r="230" spans="1:8" ht="38.25" x14ac:dyDescent="0.25">
      <c r="A230" s="43" t="s">
        <v>48</v>
      </c>
      <c r="B230" s="43" t="s">
        <v>155</v>
      </c>
      <c r="C230" s="62"/>
      <c r="D230" s="78" t="s">
        <v>266</v>
      </c>
      <c r="E230" s="91">
        <f>E255+E238+E231</f>
        <v>266542.2</v>
      </c>
      <c r="F230" s="91">
        <f>F255+F238+F231</f>
        <v>254449.30000000002</v>
      </c>
      <c r="G230" s="91">
        <f>G255+G238+G231</f>
        <v>248586.2</v>
      </c>
    </row>
    <row r="231" spans="1:8" ht="76.5" x14ac:dyDescent="0.25">
      <c r="A231" s="42" t="s">
        <v>48</v>
      </c>
      <c r="B231" s="42" t="s">
        <v>305</v>
      </c>
      <c r="C231" s="29"/>
      <c r="D231" s="30" t="s">
        <v>196</v>
      </c>
      <c r="E231" s="71">
        <f>E236+E232+E234</f>
        <v>10959.6</v>
      </c>
      <c r="F231" s="71">
        <f t="shared" ref="F231:G231" si="93">F236+F232+F234</f>
        <v>11407.2</v>
      </c>
      <c r="G231" s="71">
        <f t="shared" si="93"/>
        <v>11317.9</v>
      </c>
    </row>
    <row r="232" spans="1:8" ht="28.5" customHeight="1" x14ac:dyDescent="0.25">
      <c r="A232" s="42" t="s">
        <v>48</v>
      </c>
      <c r="B232" s="42" t="s">
        <v>394</v>
      </c>
      <c r="C232" s="29"/>
      <c r="D232" s="30" t="s">
        <v>395</v>
      </c>
      <c r="E232" s="71">
        <f>E233</f>
        <v>1296.3</v>
      </c>
      <c r="F232" s="71">
        <f t="shared" ref="F232:G232" si="94">F233</f>
        <v>1297.8</v>
      </c>
      <c r="G232" s="71">
        <f t="shared" si="94"/>
        <v>1297.8</v>
      </c>
    </row>
    <row r="233" spans="1:8" ht="38.25" x14ac:dyDescent="0.25">
      <c r="A233" s="42" t="s">
        <v>48</v>
      </c>
      <c r="B233" s="42" t="s">
        <v>394</v>
      </c>
      <c r="C233" s="29">
        <v>600</v>
      </c>
      <c r="D233" s="30" t="s">
        <v>87</v>
      </c>
      <c r="E233" s="71">
        <v>1296.3</v>
      </c>
      <c r="F233" s="71">
        <v>1297.8</v>
      </c>
      <c r="G233" s="71">
        <v>1297.8</v>
      </c>
    </row>
    <row r="234" spans="1:8" ht="55.5" customHeight="1" x14ac:dyDescent="0.25">
      <c r="A234" s="42" t="s">
        <v>48</v>
      </c>
      <c r="B234" s="42" t="s">
        <v>462</v>
      </c>
      <c r="C234" s="29"/>
      <c r="D234" s="30" t="s">
        <v>463</v>
      </c>
      <c r="E234" s="89">
        <f>E235</f>
        <v>9191.1</v>
      </c>
      <c r="F234" s="89">
        <f t="shared" ref="F234:G234" si="95">F235</f>
        <v>9637.2000000000007</v>
      </c>
      <c r="G234" s="89">
        <f t="shared" si="95"/>
        <v>9547.9</v>
      </c>
    </row>
    <row r="235" spans="1:8" ht="45.75" customHeight="1" x14ac:dyDescent="0.25">
      <c r="A235" s="42" t="s">
        <v>48</v>
      </c>
      <c r="B235" s="42" t="s">
        <v>462</v>
      </c>
      <c r="C235" s="29">
        <v>600</v>
      </c>
      <c r="D235" s="30" t="s">
        <v>87</v>
      </c>
      <c r="E235" s="89">
        <v>9191.1</v>
      </c>
      <c r="F235" s="89">
        <v>9637.2000000000007</v>
      </c>
      <c r="G235" s="89">
        <v>9547.9</v>
      </c>
    </row>
    <row r="236" spans="1:8" ht="19.5" customHeight="1" x14ac:dyDescent="0.25">
      <c r="A236" s="42" t="s">
        <v>48</v>
      </c>
      <c r="B236" s="42" t="s">
        <v>299</v>
      </c>
      <c r="C236" s="29"/>
      <c r="D236" s="45" t="s">
        <v>50</v>
      </c>
      <c r="E236" s="71">
        <f>E237</f>
        <v>472.2</v>
      </c>
      <c r="F236" s="71">
        <f t="shared" ref="F236:G236" si="96">F237</f>
        <v>472.2</v>
      </c>
      <c r="G236" s="71">
        <f t="shared" si="96"/>
        <v>472.2</v>
      </c>
      <c r="H236" s="24"/>
    </row>
    <row r="237" spans="1:8" ht="41.25" customHeight="1" x14ac:dyDescent="0.25">
      <c r="A237" s="42" t="s">
        <v>48</v>
      </c>
      <c r="B237" s="42" t="s">
        <v>299</v>
      </c>
      <c r="C237" s="29">
        <v>600</v>
      </c>
      <c r="D237" s="30" t="s">
        <v>87</v>
      </c>
      <c r="E237" s="71">
        <v>472.2</v>
      </c>
      <c r="F237" s="71">
        <v>472.2</v>
      </c>
      <c r="G237" s="71">
        <v>472.2</v>
      </c>
      <c r="H237" s="24"/>
    </row>
    <row r="238" spans="1:8" ht="41.25" customHeight="1" x14ac:dyDescent="0.25">
      <c r="A238" s="42" t="s">
        <v>48</v>
      </c>
      <c r="B238" s="42" t="s">
        <v>193</v>
      </c>
      <c r="C238" s="29"/>
      <c r="D238" s="30" t="s">
        <v>198</v>
      </c>
      <c r="E238" s="71">
        <f>E245+E253+E249+E243+E241+E239+E251+E247</f>
        <v>246385.80000000005</v>
      </c>
      <c r="F238" s="71">
        <f t="shared" ref="F238:G238" si="97">F245+F253+F249+F243+F241+F239+F251</f>
        <v>233930.1</v>
      </c>
      <c r="G238" s="71">
        <f t="shared" si="97"/>
        <v>228156.30000000002</v>
      </c>
    </row>
    <row r="239" spans="1:8" ht="44.25" customHeight="1" x14ac:dyDescent="0.25">
      <c r="A239" s="42" t="s">
        <v>48</v>
      </c>
      <c r="B239" s="42" t="s">
        <v>459</v>
      </c>
      <c r="C239" s="29"/>
      <c r="D239" s="45" t="s">
        <v>458</v>
      </c>
      <c r="E239" s="71">
        <f>E240</f>
        <v>5433.6</v>
      </c>
      <c r="F239" s="71">
        <f t="shared" ref="F239:G239" si="98">F240</f>
        <v>4619</v>
      </c>
      <c r="G239" s="71">
        <f t="shared" si="98"/>
        <v>0</v>
      </c>
    </row>
    <row r="240" spans="1:8" ht="44.25" customHeight="1" x14ac:dyDescent="0.25">
      <c r="A240" s="42" t="s">
        <v>48</v>
      </c>
      <c r="B240" s="42" t="s">
        <v>459</v>
      </c>
      <c r="C240" s="29">
        <v>600</v>
      </c>
      <c r="D240" s="30" t="s">
        <v>87</v>
      </c>
      <c r="E240" s="71">
        <v>5433.6</v>
      </c>
      <c r="F240" s="71">
        <v>4619</v>
      </c>
      <c r="G240" s="71">
        <v>0</v>
      </c>
    </row>
    <row r="241" spans="1:8" ht="117.75" customHeight="1" x14ac:dyDescent="0.25">
      <c r="A241" s="42" t="s">
        <v>48</v>
      </c>
      <c r="B241" s="42" t="s">
        <v>298</v>
      </c>
      <c r="C241" s="29"/>
      <c r="D241" s="45" t="s">
        <v>93</v>
      </c>
      <c r="E241" s="71">
        <f>E242</f>
        <v>158551.20000000001</v>
      </c>
      <c r="F241" s="71">
        <f t="shared" ref="F241:G241" si="99">F242</f>
        <v>158551.20000000001</v>
      </c>
      <c r="G241" s="71">
        <f t="shared" si="99"/>
        <v>158551.20000000001</v>
      </c>
    </row>
    <row r="242" spans="1:8" ht="42" customHeight="1" x14ac:dyDescent="0.25">
      <c r="A242" s="42" t="s">
        <v>48</v>
      </c>
      <c r="B242" s="42" t="s">
        <v>298</v>
      </c>
      <c r="C242" s="29">
        <v>600</v>
      </c>
      <c r="D242" s="30" t="s">
        <v>87</v>
      </c>
      <c r="E242" s="71">
        <v>158551.20000000001</v>
      </c>
      <c r="F242" s="71">
        <v>158551.20000000001</v>
      </c>
      <c r="G242" s="71">
        <v>158551.20000000001</v>
      </c>
    </row>
    <row r="243" spans="1:8" ht="40.5" customHeight="1" x14ac:dyDescent="0.25">
      <c r="A243" s="42" t="s">
        <v>48</v>
      </c>
      <c r="B243" s="42" t="s">
        <v>325</v>
      </c>
      <c r="C243" s="29"/>
      <c r="D243" s="45" t="s">
        <v>326</v>
      </c>
      <c r="E243" s="71">
        <f>E244</f>
        <v>2752.4</v>
      </c>
      <c r="F243" s="71">
        <f t="shared" ref="F243:G243" si="100">F244</f>
        <v>0</v>
      </c>
      <c r="G243" s="71">
        <f t="shared" si="100"/>
        <v>0</v>
      </c>
    </row>
    <row r="244" spans="1:8" ht="39" customHeight="1" x14ac:dyDescent="0.25">
      <c r="A244" s="42" t="s">
        <v>48</v>
      </c>
      <c r="B244" s="42" t="s">
        <v>325</v>
      </c>
      <c r="C244" s="29">
        <v>600</v>
      </c>
      <c r="D244" s="30" t="s">
        <v>87</v>
      </c>
      <c r="E244" s="102">
        <v>2752.4</v>
      </c>
      <c r="F244" s="71">
        <v>0</v>
      </c>
      <c r="G244" s="71">
        <v>0</v>
      </c>
    </row>
    <row r="245" spans="1:8" ht="66.75" customHeight="1" x14ac:dyDescent="0.25">
      <c r="A245" s="42" t="s">
        <v>48</v>
      </c>
      <c r="B245" s="42" t="s">
        <v>158</v>
      </c>
      <c r="C245" s="29"/>
      <c r="D245" s="45" t="s">
        <v>103</v>
      </c>
      <c r="E245" s="71">
        <f>E246</f>
        <v>53581.3</v>
      </c>
      <c r="F245" s="71">
        <f>F246</f>
        <v>52769.9</v>
      </c>
      <c r="G245" s="71">
        <f>G246</f>
        <v>52769.9</v>
      </c>
    </row>
    <row r="246" spans="1:8" ht="42.75" customHeight="1" x14ac:dyDescent="0.25">
      <c r="A246" s="42" t="s">
        <v>48</v>
      </c>
      <c r="B246" s="42" t="s">
        <v>158</v>
      </c>
      <c r="C246" s="29">
        <v>600</v>
      </c>
      <c r="D246" s="30" t="s">
        <v>87</v>
      </c>
      <c r="E246" s="71">
        <v>53581.3</v>
      </c>
      <c r="F246" s="71">
        <v>52769.9</v>
      </c>
      <c r="G246" s="71">
        <v>52769.9</v>
      </c>
    </row>
    <row r="247" spans="1:8" ht="42" customHeight="1" x14ac:dyDescent="0.25">
      <c r="A247" s="42" t="s">
        <v>48</v>
      </c>
      <c r="B247" s="42" t="s">
        <v>515</v>
      </c>
      <c r="C247" s="29"/>
      <c r="D247" s="30" t="s">
        <v>516</v>
      </c>
      <c r="E247" s="71">
        <f>E248</f>
        <v>1082.5999999999999</v>
      </c>
      <c r="F247" s="71">
        <f t="shared" ref="F247:G247" si="101">F248</f>
        <v>0</v>
      </c>
      <c r="G247" s="71">
        <f t="shared" si="101"/>
        <v>0</v>
      </c>
    </row>
    <row r="248" spans="1:8" ht="42.75" customHeight="1" x14ac:dyDescent="0.25">
      <c r="A248" s="42" t="s">
        <v>48</v>
      </c>
      <c r="B248" s="42" t="s">
        <v>515</v>
      </c>
      <c r="C248" s="29">
        <v>600</v>
      </c>
      <c r="D248" s="30" t="s">
        <v>87</v>
      </c>
      <c r="E248" s="71">
        <v>1082.5999999999999</v>
      </c>
      <c r="F248" s="71">
        <v>0</v>
      </c>
      <c r="G248" s="71">
        <v>0</v>
      </c>
    </row>
    <row r="249" spans="1:8" ht="56.25" customHeight="1" x14ac:dyDescent="0.25">
      <c r="A249" s="42" t="s">
        <v>48</v>
      </c>
      <c r="B249" s="42" t="s">
        <v>300</v>
      </c>
      <c r="C249" s="29"/>
      <c r="D249" s="30" t="s">
        <v>301</v>
      </c>
      <c r="E249" s="71">
        <f>E250</f>
        <v>4005.4</v>
      </c>
      <c r="F249" s="71">
        <f t="shared" ref="F249:G249" si="102">F250</f>
        <v>3789.2</v>
      </c>
      <c r="G249" s="71">
        <f t="shared" si="102"/>
        <v>3789.2</v>
      </c>
    </row>
    <row r="250" spans="1:8" ht="42" customHeight="1" x14ac:dyDescent="0.25">
      <c r="A250" s="42" t="s">
        <v>48</v>
      </c>
      <c r="B250" s="42" t="s">
        <v>300</v>
      </c>
      <c r="C250" s="29">
        <v>600</v>
      </c>
      <c r="D250" s="30" t="s">
        <v>87</v>
      </c>
      <c r="E250" s="71">
        <v>4005.4</v>
      </c>
      <c r="F250" s="71">
        <v>3789.2</v>
      </c>
      <c r="G250" s="71">
        <v>3789.2</v>
      </c>
    </row>
    <row r="251" spans="1:8" ht="59.25" customHeight="1" x14ac:dyDescent="0.25">
      <c r="A251" s="42" t="s">
        <v>48</v>
      </c>
      <c r="B251" s="42" t="s">
        <v>464</v>
      </c>
      <c r="C251" s="29"/>
      <c r="D251" s="23" t="s">
        <v>465</v>
      </c>
      <c r="E251" s="89">
        <f>E252</f>
        <v>13046</v>
      </c>
      <c r="F251" s="89">
        <f t="shared" ref="F251:G251" si="103">F252</f>
        <v>13046</v>
      </c>
      <c r="G251" s="89">
        <f t="shared" si="103"/>
        <v>13046</v>
      </c>
      <c r="H251" s="24"/>
    </row>
    <row r="252" spans="1:8" ht="42" customHeight="1" x14ac:dyDescent="0.25">
      <c r="A252" s="42" t="s">
        <v>48</v>
      </c>
      <c r="B252" s="42" t="s">
        <v>464</v>
      </c>
      <c r="C252" s="29">
        <v>600</v>
      </c>
      <c r="D252" s="23" t="s">
        <v>87</v>
      </c>
      <c r="E252" s="89">
        <v>13046</v>
      </c>
      <c r="F252" s="89">
        <v>13046</v>
      </c>
      <c r="G252" s="89">
        <v>13046</v>
      </c>
      <c r="H252" s="24"/>
    </row>
    <row r="253" spans="1:8" ht="42.75" customHeight="1" x14ac:dyDescent="0.25">
      <c r="A253" s="42" t="s">
        <v>48</v>
      </c>
      <c r="B253" s="42" t="s">
        <v>313</v>
      </c>
      <c r="C253" s="29"/>
      <c r="D253" s="45" t="s">
        <v>466</v>
      </c>
      <c r="E253" s="89">
        <f>E254</f>
        <v>7933.3</v>
      </c>
      <c r="F253" s="103">
        <f t="shared" ref="F253:G253" si="104">F254</f>
        <v>1154.8</v>
      </c>
      <c r="G253" s="103">
        <f t="shared" si="104"/>
        <v>0</v>
      </c>
      <c r="H253" s="24"/>
    </row>
    <row r="254" spans="1:8" ht="46.5" customHeight="1" x14ac:dyDescent="0.25">
      <c r="A254" s="42" t="s">
        <v>48</v>
      </c>
      <c r="B254" s="42" t="s">
        <v>313</v>
      </c>
      <c r="C254" s="29">
        <v>600</v>
      </c>
      <c r="D254" s="23" t="s">
        <v>87</v>
      </c>
      <c r="E254" s="104">
        <v>7933.3</v>
      </c>
      <c r="F254" s="105">
        <v>1154.8</v>
      </c>
      <c r="G254" s="105">
        <v>0</v>
      </c>
      <c r="H254" s="24"/>
    </row>
    <row r="255" spans="1:8" ht="29.25" customHeight="1" x14ac:dyDescent="0.25">
      <c r="A255" s="42" t="s">
        <v>48</v>
      </c>
      <c r="B255" s="42" t="s">
        <v>194</v>
      </c>
      <c r="C255" s="29"/>
      <c r="D255" s="30" t="s">
        <v>195</v>
      </c>
      <c r="E255" s="71">
        <f>E260+E262+E256+E258</f>
        <v>9196.7999999999993</v>
      </c>
      <c r="F255" s="71">
        <f t="shared" ref="F255:G255" si="105">F260+F262+F256+F258</f>
        <v>9111.9999999999982</v>
      </c>
      <c r="G255" s="71">
        <f t="shared" si="105"/>
        <v>9111.9999999999982</v>
      </c>
    </row>
    <row r="256" spans="1:8" ht="81" customHeight="1" x14ac:dyDescent="0.25">
      <c r="A256" s="42" t="s">
        <v>48</v>
      </c>
      <c r="B256" s="42" t="s">
        <v>396</v>
      </c>
      <c r="C256" s="29"/>
      <c r="D256" s="30" t="s">
        <v>448</v>
      </c>
      <c r="E256" s="71">
        <f>E257</f>
        <v>2630.3</v>
      </c>
      <c r="F256" s="71">
        <f t="shared" ref="F256:G256" si="106">F257</f>
        <v>2630.3</v>
      </c>
      <c r="G256" s="71">
        <f t="shared" si="106"/>
        <v>2630.3</v>
      </c>
    </row>
    <row r="257" spans="1:7" ht="43.5" customHeight="1" x14ac:dyDescent="0.25">
      <c r="A257" s="42" t="s">
        <v>48</v>
      </c>
      <c r="B257" s="42" t="s">
        <v>396</v>
      </c>
      <c r="C257" s="29">
        <v>600</v>
      </c>
      <c r="D257" s="30" t="s">
        <v>87</v>
      </c>
      <c r="E257" s="71">
        <v>2630.3</v>
      </c>
      <c r="F257" s="71">
        <v>2630.3</v>
      </c>
      <c r="G257" s="71">
        <v>2630.3</v>
      </c>
    </row>
    <row r="258" spans="1:7" ht="40.5" customHeight="1" x14ac:dyDescent="0.25">
      <c r="A258" s="42" t="s">
        <v>48</v>
      </c>
      <c r="B258" s="29" t="s">
        <v>397</v>
      </c>
      <c r="C258" s="42"/>
      <c r="D258" s="26" t="s">
        <v>398</v>
      </c>
      <c r="E258" s="125">
        <f>E259</f>
        <v>57.4</v>
      </c>
      <c r="F258" s="125">
        <f t="shared" ref="F258:G258" si="107">F259</f>
        <v>57.4</v>
      </c>
      <c r="G258" s="125">
        <f t="shared" si="107"/>
        <v>57.4</v>
      </c>
    </row>
    <row r="259" spans="1:7" ht="42" customHeight="1" x14ac:dyDescent="0.25">
      <c r="A259" s="32" t="s">
        <v>48</v>
      </c>
      <c r="B259" s="42" t="s">
        <v>397</v>
      </c>
      <c r="C259" s="29">
        <v>600</v>
      </c>
      <c r="D259" s="26" t="s">
        <v>87</v>
      </c>
      <c r="E259" s="125">
        <v>57.4</v>
      </c>
      <c r="F259" s="125">
        <v>57.4</v>
      </c>
      <c r="G259" s="125">
        <v>57.4</v>
      </c>
    </row>
    <row r="260" spans="1:7" ht="86.25" customHeight="1" x14ac:dyDescent="0.25">
      <c r="A260" s="42" t="s">
        <v>48</v>
      </c>
      <c r="B260" s="42" t="s">
        <v>276</v>
      </c>
      <c r="C260" s="29"/>
      <c r="D260" s="45" t="s">
        <v>449</v>
      </c>
      <c r="E260" s="71">
        <f>E261</f>
        <v>6502.7</v>
      </c>
      <c r="F260" s="71">
        <f t="shared" ref="F260:G260" si="108">F261</f>
        <v>6417.9</v>
      </c>
      <c r="G260" s="71">
        <f t="shared" si="108"/>
        <v>6417.9</v>
      </c>
    </row>
    <row r="261" spans="1:7" ht="43.5" customHeight="1" x14ac:dyDescent="0.25">
      <c r="A261" s="42" t="s">
        <v>48</v>
      </c>
      <c r="B261" s="42" t="s">
        <v>276</v>
      </c>
      <c r="C261" s="29">
        <v>600</v>
      </c>
      <c r="D261" s="30" t="s">
        <v>87</v>
      </c>
      <c r="E261" s="71">
        <v>6502.7</v>
      </c>
      <c r="F261" s="71">
        <v>6417.9</v>
      </c>
      <c r="G261" s="71">
        <v>6417.9</v>
      </c>
    </row>
    <row r="262" spans="1:7" ht="30" customHeight="1" x14ac:dyDescent="0.25">
      <c r="A262" s="42" t="s">
        <v>48</v>
      </c>
      <c r="B262" s="29" t="s">
        <v>350</v>
      </c>
      <c r="C262" s="42"/>
      <c r="D262" s="66" t="s">
        <v>351</v>
      </c>
      <c r="E262" s="125">
        <f>E263</f>
        <v>6.4</v>
      </c>
      <c r="F262" s="125">
        <f t="shared" ref="F262:G262" si="109">F263</f>
        <v>6.4</v>
      </c>
      <c r="G262" s="125">
        <f t="shared" si="109"/>
        <v>6.4</v>
      </c>
    </row>
    <row r="263" spans="1:7" ht="43.5" customHeight="1" x14ac:dyDescent="0.25">
      <c r="A263" s="42" t="s">
        <v>48</v>
      </c>
      <c r="B263" s="29" t="s">
        <v>350</v>
      </c>
      <c r="C263" s="42">
        <v>600</v>
      </c>
      <c r="D263" s="66" t="s">
        <v>87</v>
      </c>
      <c r="E263" s="125">
        <v>6.4</v>
      </c>
      <c r="F263" s="125">
        <v>6.4</v>
      </c>
      <c r="G263" s="125">
        <v>6.4</v>
      </c>
    </row>
    <row r="264" spans="1:7" ht="57" customHeight="1" x14ac:dyDescent="0.25">
      <c r="A264" s="36" t="s">
        <v>48</v>
      </c>
      <c r="B264" s="36" t="s">
        <v>132</v>
      </c>
      <c r="C264" s="37"/>
      <c r="D264" s="38" t="s">
        <v>485</v>
      </c>
      <c r="E264" s="88">
        <f>E265+E269</f>
        <v>5133.8999999999996</v>
      </c>
      <c r="F264" s="88">
        <f>F265+F269</f>
        <v>5139.8999999999996</v>
      </c>
      <c r="G264" s="88">
        <f>G265+G269</f>
        <v>5139.8999999999996</v>
      </c>
    </row>
    <row r="265" spans="1:7" ht="69" customHeight="1" x14ac:dyDescent="0.25">
      <c r="A265" s="42" t="s">
        <v>48</v>
      </c>
      <c r="B265" s="43" t="s">
        <v>134</v>
      </c>
      <c r="C265" s="62"/>
      <c r="D265" s="113" t="s">
        <v>111</v>
      </c>
      <c r="E265" s="106">
        <f>E266</f>
        <v>3604.7</v>
      </c>
      <c r="F265" s="106">
        <f t="shared" ref="F265:G266" si="110">F266</f>
        <v>3684.7</v>
      </c>
      <c r="G265" s="106">
        <f t="shared" si="110"/>
        <v>3684.7</v>
      </c>
    </row>
    <row r="266" spans="1:7" ht="27.75" customHeight="1" x14ac:dyDescent="0.25">
      <c r="A266" s="42" t="s">
        <v>48</v>
      </c>
      <c r="B266" s="42" t="s">
        <v>203</v>
      </c>
      <c r="C266" s="29"/>
      <c r="D266" s="112" t="s">
        <v>205</v>
      </c>
      <c r="E266" s="114">
        <f>E267</f>
        <v>3604.7</v>
      </c>
      <c r="F266" s="114">
        <f t="shared" si="110"/>
        <v>3684.7</v>
      </c>
      <c r="G266" s="114">
        <f t="shared" si="110"/>
        <v>3684.7</v>
      </c>
    </row>
    <row r="267" spans="1:7" s="4" customFormat="1" ht="54" customHeight="1" x14ac:dyDescent="0.25">
      <c r="A267" s="42" t="s">
        <v>48</v>
      </c>
      <c r="B267" s="42" t="s">
        <v>376</v>
      </c>
      <c r="C267" s="29"/>
      <c r="D267" s="66" t="s">
        <v>378</v>
      </c>
      <c r="E267" s="71">
        <f>E268</f>
        <v>3604.7</v>
      </c>
      <c r="F267" s="71">
        <f t="shared" ref="F267:G267" si="111">F268</f>
        <v>3684.7</v>
      </c>
      <c r="G267" s="71">
        <f t="shared" si="111"/>
        <v>3684.7</v>
      </c>
    </row>
    <row r="268" spans="1:7" ht="48" customHeight="1" x14ac:dyDescent="0.25">
      <c r="A268" s="42" t="s">
        <v>48</v>
      </c>
      <c r="B268" s="42" t="s">
        <v>376</v>
      </c>
      <c r="C268" s="42" t="s">
        <v>27</v>
      </c>
      <c r="D268" s="30" t="s">
        <v>100</v>
      </c>
      <c r="E268" s="71">
        <v>3604.7</v>
      </c>
      <c r="F268" s="71">
        <v>3684.7</v>
      </c>
      <c r="G268" s="71">
        <v>3684.7</v>
      </c>
    </row>
    <row r="269" spans="1:7" ht="31.5" customHeight="1" x14ac:dyDescent="0.25">
      <c r="A269" s="42" t="s">
        <v>48</v>
      </c>
      <c r="B269" s="43" t="s">
        <v>157</v>
      </c>
      <c r="C269" s="43"/>
      <c r="D269" s="78" t="s">
        <v>70</v>
      </c>
      <c r="E269" s="91">
        <f>E270</f>
        <v>1529.2</v>
      </c>
      <c r="F269" s="91">
        <f t="shared" ref="F269:G269" si="112">F270</f>
        <v>1455.2</v>
      </c>
      <c r="G269" s="91">
        <f t="shared" si="112"/>
        <v>1455.2</v>
      </c>
    </row>
    <row r="270" spans="1:7" ht="30.75" customHeight="1" x14ac:dyDescent="0.25">
      <c r="A270" s="42" t="s">
        <v>48</v>
      </c>
      <c r="B270" s="42" t="s">
        <v>204</v>
      </c>
      <c r="C270" s="42"/>
      <c r="D270" s="112" t="s">
        <v>206</v>
      </c>
      <c r="E270" s="71">
        <f>E271</f>
        <v>1529.2</v>
      </c>
      <c r="F270" s="71">
        <f t="shared" ref="F270:G270" si="113">F271</f>
        <v>1455.2</v>
      </c>
      <c r="G270" s="71">
        <f t="shared" si="113"/>
        <v>1455.2</v>
      </c>
    </row>
    <row r="271" spans="1:7" ht="56.25" customHeight="1" x14ac:dyDescent="0.25">
      <c r="A271" s="42" t="s">
        <v>48</v>
      </c>
      <c r="B271" s="42" t="s">
        <v>168</v>
      </c>
      <c r="C271" s="42"/>
      <c r="D271" s="45" t="s">
        <v>377</v>
      </c>
      <c r="E271" s="71">
        <f>E272</f>
        <v>1529.2</v>
      </c>
      <c r="F271" s="71">
        <f t="shared" ref="F271:G271" si="114">F272</f>
        <v>1455.2</v>
      </c>
      <c r="G271" s="71">
        <f t="shared" si="114"/>
        <v>1455.2</v>
      </c>
    </row>
    <row r="272" spans="1:7" ht="42" customHeight="1" x14ac:dyDescent="0.25">
      <c r="A272" s="42" t="s">
        <v>48</v>
      </c>
      <c r="B272" s="42" t="s">
        <v>168</v>
      </c>
      <c r="C272" s="42" t="s">
        <v>27</v>
      </c>
      <c r="D272" s="30" t="s">
        <v>87</v>
      </c>
      <c r="E272" s="71">
        <v>1529.2</v>
      </c>
      <c r="F272" s="71">
        <v>1455.2</v>
      </c>
      <c r="G272" s="71">
        <v>1455.2</v>
      </c>
    </row>
    <row r="273" spans="1:7" ht="18.75" customHeight="1" x14ac:dyDescent="0.25">
      <c r="A273" s="33" t="s">
        <v>287</v>
      </c>
      <c r="B273" s="33"/>
      <c r="C273" s="33"/>
      <c r="D273" s="35" t="s">
        <v>288</v>
      </c>
      <c r="E273" s="87">
        <f>E274+E283+E301+E318</f>
        <v>39569.299999999996</v>
      </c>
      <c r="F273" s="87">
        <f>F274+F283+F301+F318</f>
        <v>21484.199999999997</v>
      </c>
      <c r="G273" s="87">
        <f>G274+G283+G301+G318</f>
        <v>21475.9</v>
      </c>
    </row>
    <row r="274" spans="1:7" ht="44.25" customHeight="1" x14ac:dyDescent="0.25">
      <c r="A274" s="36" t="s">
        <v>287</v>
      </c>
      <c r="B274" s="36" t="s">
        <v>154</v>
      </c>
      <c r="C274" s="37"/>
      <c r="D274" s="38" t="s">
        <v>479</v>
      </c>
      <c r="E274" s="88">
        <f>E275</f>
        <v>4680.3</v>
      </c>
      <c r="F274" s="88">
        <f t="shared" ref="F274:G275" si="115">F275</f>
        <v>4633.5</v>
      </c>
      <c r="G274" s="88">
        <f t="shared" si="115"/>
        <v>4633.5</v>
      </c>
    </row>
    <row r="275" spans="1:7" ht="27.75" customHeight="1" x14ac:dyDescent="0.25">
      <c r="A275" s="39" t="s">
        <v>287</v>
      </c>
      <c r="B275" s="43" t="s">
        <v>159</v>
      </c>
      <c r="C275" s="62"/>
      <c r="D275" s="78" t="s">
        <v>56</v>
      </c>
      <c r="E275" s="91">
        <f>E276</f>
        <v>4680.3</v>
      </c>
      <c r="F275" s="91">
        <f t="shared" si="115"/>
        <v>4633.5</v>
      </c>
      <c r="G275" s="91">
        <f t="shared" si="115"/>
        <v>4633.5</v>
      </c>
    </row>
    <row r="276" spans="1:7" ht="39" customHeight="1" x14ac:dyDescent="0.25">
      <c r="A276" s="39" t="s">
        <v>287</v>
      </c>
      <c r="B276" s="42" t="s">
        <v>197</v>
      </c>
      <c r="C276" s="29"/>
      <c r="D276" s="30" t="s">
        <v>558</v>
      </c>
      <c r="E276" s="71">
        <f>E279+E281+E277</f>
        <v>4680.3</v>
      </c>
      <c r="F276" s="71">
        <f t="shared" ref="F276:G276" si="116">F279+F281+F277</f>
        <v>4633.5</v>
      </c>
      <c r="G276" s="71">
        <f t="shared" si="116"/>
        <v>4633.5</v>
      </c>
    </row>
    <row r="277" spans="1:7" ht="41.25" customHeight="1" x14ac:dyDescent="0.25">
      <c r="A277" s="42" t="s">
        <v>287</v>
      </c>
      <c r="B277" s="42" t="s">
        <v>427</v>
      </c>
      <c r="C277" s="29"/>
      <c r="D277" s="45" t="s">
        <v>331</v>
      </c>
      <c r="E277" s="71">
        <f>E278</f>
        <v>1050.7</v>
      </c>
      <c r="F277" s="71">
        <f t="shared" ref="F277:G277" si="117">F278</f>
        <v>1050.7</v>
      </c>
      <c r="G277" s="71">
        <f t="shared" si="117"/>
        <v>1050.7</v>
      </c>
    </row>
    <row r="278" spans="1:7" ht="41.25" customHeight="1" x14ac:dyDescent="0.25">
      <c r="A278" s="42" t="s">
        <v>287</v>
      </c>
      <c r="B278" s="42" t="s">
        <v>427</v>
      </c>
      <c r="C278" s="42" t="s">
        <v>27</v>
      </c>
      <c r="D278" s="30" t="s">
        <v>100</v>
      </c>
      <c r="E278" s="71">
        <v>1050.7</v>
      </c>
      <c r="F278" s="71">
        <v>1050.7</v>
      </c>
      <c r="G278" s="71">
        <v>1050.7</v>
      </c>
    </row>
    <row r="279" spans="1:7" ht="57" customHeight="1" x14ac:dyDescent="0.25">
      <c r="A279" s="39" t="s">
        <v>287</v>
      </c>
      <c r="B279" s="42" t="s">
        <v>160</v>
      </c>
      <c r="C279" s="29"/>
      <c r="D279" s="45" t="s">
        <v>108</v>
      </c>
      <c r="E279" s="71">
        <f>E280</f>
        <v>3619</v>
      </c>
      <c r="F279" s="71">
        <f t="shared" ref="F279:G279" si="118">F280</f>
        <v>3572.2</v>
      </c>
      <c r="G279" s="71">
        <f t="shared" si="118"/>
        <v>3572.2</v>
      </c>
    </row>
    <row r="280" spans="1:7" ht="43.5" customHeight="1" x14ac:dyDescent="0.25">
      <c r="A280" s="39" t="s">
        <v>287</v>
      </c>
      <c r="B280" s="42" t="s">
        <v>160</v>
      </c>
      <c r="C280" s="29">
        <v>600</v>
      </c>
      <c r="D280" s="30" t="s">
        <v>87</v>
      </c>
      <c r="E280" s="71">
        <v>3619</v>
      </c>
      <c r="F280" s="71">
        <v>3572.2</v>
      </c>
      <c r="G280" s="71">
        <v>3572.2</v>
      </c>
    </row>
    <row r="281" spans="1:7" ht="38.25" customHeight="1" x14ac:dyDescent="0.25">
      <c r="A281" s="39" t="s">
        <v>287</v>
      </c>
      <c r="B281" s="42" t="s">
        <v>330</v>
      </c>
      <c r="C281" s="29"/>
      <c r="D281" s="45" t="s">
        <v>324</v>
      </c>
      <c r="E281" s="71">
        <f>E282</f>
        <v>10.6</v>
      </c>
      <c r="F281" s="71">
        <f t="shared" ref="F281:G281" si="119">F282</f>
        <v>10.6</v>
      </c>
      <c r="G281" s="71">
        <f t="shared" si="119"/>
        <v>10.6</v>
      </c>
    </row>
    <row r="282" spans="1:7" ht="45.75" customHeight="1" x14ac:dyDescent="0.25">
      <c r="A282" s="39" t="s">
        <v>287</v>
      </c>
      <c r="B282" s="42" t="s">
        <v>330</v>
      </c>
      <c r="C282" s="42" t="s">
        <v>27</v>
      </c>
      <c r="D282" s="30" t="s">
        <v>87</v>
      </c>
      <c r="E282" s="71">
        <v>10.6</v>
      </c>
      <c r="F282" s="71">
        <v>10.6</v>
      </c>
      <c r="G282" s="71">
        <v>10.6</v>
      </c>
    </row>
    <row r="283" spans="1:7" ht="39.75" customHeight="1" x14ac:dyDescent="0.25">
      <c r="A283" s="36" t="s">
        <v>287</v>
      </c>
      <c r="B283" s="36" t="s">
        <v>161</v>
      </c>
      <c r="C283" s="36"/>
      <c r="D283" s="38" t="s">
        <v>480</v>
      </c>
      <c r="E283" s="88">
        <f>E284+E292</f>
        <v>26779.8</v>
      </c>
      <c r="F283" s="88">
        <f>F284+F292</f>
        <v>8996.7000000000007</v>
      </c>
      <c r="G283" s="88">
        <f>G284+G292</f>
        <v>8996.7000000000007</v>
      </c>
    </row>
    <row r="284" spans="1:7" ht="36" customHeight="1" x14ac:dyDescent="0.25">
      <c r="A284" s="39" t="s">
        <v>287</v>
      </c>
      <c r="B284" s="43" t="s">
        <v>162</v>
      </c>
      <c r="C284" s="62"/>
      <c r="D284" s="113" t="s">
        <v>113</v>
      </c>
      <c r="E284" s="91">
        <f>E285</f>
        <v>9052.7000000000007</v>
      </c>
      <c r="F284" s="91">
        <f t="shared" ref="F284:G284" si="120">F285</f>
        <v>8996.7000000000007</v>
      </c>
      <c r="G284" s="91">
        <f t="shared" si="120"/>
        <v>8996.7000000000007</v>
      </c>
    </row>
    <row r="285" spans="1:7" ht="30" customHeight="1" x14ac:dyDescent="0.25">
      <c r="A285" s="39" t="s">
        <v>287</v>
      </c>
      <c r="B285" s="42" t="s">
        <v>217</v>
      </c>
      <c r="C285" s="29"/>
      <c r="D285" s="45" t="s">
        <v>216</v>
      </c>
      <c r="E285" s="71">
        <f>E288+E290+E286</f>
        <v>9052.7000000000007</v>
      </c>
      <c r="F285" s="71">
        <f t="shared" ref="F285:G285" si="121">F288+F290+F286</f>
        <v>8996.7000000000007</v>
      </c>
      <c r="G285" s="71">
        <f t="shared" si="121"/>
        <v>8996.7000000000007</v>
      </c>
    </row>
    <row r="286" spans="1:7" ht="43.5" customHeight="1" x14ac:dyDescent="0.25">
      <c r="A286" s="42" t="s">
        <v>287</v>
      </c>
      <c r="B286" s="42" t="s">
        <v>428</v>
      </c>
      <c r="C286" s="62"/>
      <c r="D286" s="66" t="s">
        <v>331</v>
      </c>
      <c r="E286" s="71">
        <f>E287</f>
        <v>1915.1</v>
      </c>
      <c r="F286" s="71">
        <f t="shared" ref="F286:G286" si="122">F287</f>
        <v>1915.1</v>
      </c>
      <c r="G286" s="71">
        <f t="shared" si="122"/>
        <v>1915.1</v>
      </c>
    </row>
    <row r="287" spans="1:7" ht="42" customHeight="1" x14ac:dyDescent="0.25">
      <c r="A287" s="42" t="s">
        <v>287</v>
      </c>
      <c r="B287" s="42" t="s">
        <v>428</v>
      </c>
      <c r="C287" s="29">
        <v>600</v>
      </c>
      <c r="D287" s="30" t="s">
        <v>100</v>
      </c>
      <c r="E287" s="71">
        <v>1915.1</v>
      </c>
      <c r="F287" s="71">
        <v>1915.1</v>
      </c>
      <c r="G287" s="71">
        <v>1915.1</v>
      </c>
    </row>
    <row r="288" spans="1:7" ht="31.5" customHeight="1" x14ac:dyDescent="0.25">
      <c r="A288" s="39" t="s">
        <v>287</v>
      </c>
      <c r="B288" s="42" t="s">
        <v>163</v>
      </c>
      <c r="C288" s="42"/>
      <c r="D288" s="45" t="s">
        <v>112</v>
      </c>
      <c r="E288" s="71">
        <f>E289</f>
        <v>7118.3</v>
      </c>
      <c r="F288" s="71">
        <f t="shared" ref="F288:G288" si="123">F289</f>
        <v>7062.3</v>
      </c>
      <c r="G288" s="71">
        <f t="shared" si="123"/>
        <v>7062.3</v>
      </c>
    </row>
    <row r="289" spans="1:7" ht="43.5" customHeight="1" x14ac:dyDescent="0.25">
      <c r="A289" s="39" t="s">
        <v>287</v>
      </c>
      <c r="B289" s="42" t="s">
        <v>163</v>
      </c>
      <c r="C289" s="42" t="s">
        <v>27</v>
      </c>
      <c r="D289" s="30" t="s">
        <v>87</v>
      </c>
      <c r="E289" s="71">
        <v>7118.3</v>
      </c>
      <c r="F289" s="71">
        <v>7062.3</v>
      </c>
      <c r="G289" s="71">
        <v>7062.3</v>
      </c>
    </row>
    <row r="290" spans="1:7" ht="69" customHeight="1" x14ac:dyDescent="0.25">
      <c r="A290" s="39" t="s">
        <v>287</v>
      </c>
      <c r="B290" s="42" t="s">
        <v>323</v>
      </c>
      <c r="C290" s="29"/>
      <c r="D290" s="45" t="s">
        <v>327</v>
      </c>
      <c r="E290" s="71">
        <f>E291</f>
        <v>19.3</v>
      </c>
      <c r="F290" s="71">
        <f t="shared" ref="F290:G290" si="124">F291</f>
        <v>19.3</v>
      </c>
      <c r="G290" s="71">
        <f t="shared" si="124"/>
        <v>19.3</v>
      </c>
    </row>
    <row r="291" spans="1:7" ht="42.75" customHeight="1" x14ac:dyDescent="0.25">
      <c r="A291" s="39" t="s">
        <v>287</v>
      </c>
      <c r="B291" s="42" t="s">
        <v>323</v>
      </c>
      <c r="C291" s="42" t="s">
        <v>27</v>
      </c>
      <c r="D291" s="30" t="s">
        <v>87</v>
      </c>
      <c r="E291" s="71">
        <v>19.3</v>
      </c>
      <c r="F291" s="71">
        <v>19.3</v>
      </c>
      <c r="G291" s="71">
        <v>19.3</v>
      </c>
    </row>
    <row r="292" spans="1:7" ht="43.5" customHeight="1" x14ac:dyDescent="0.25">
      <c r="A292" s="43" t="s">
        <v>287</v>
      </c>
      <c r="B292" s="43" t="s">
        <v>289</v>
      </c>
      <c r="C292" s="43"/>
      <c r="D292" s="78" t="s">
        <v>346</v>
      </c>
      <c r="E292" s="91">
        <f>E298+E293</f>
        <v>17727.099999999999</v>
      </c>
      <c r="F292" s="91">
        <f t="shared" ref="F292:G292" si="125">F298+F293</f>
        <v>0</v>
      </c>
      <c r="G292" s="91">
        <f t="shared" si="125"/>
        <v>0</v>
      </c>
    </row>
    <row r="293" spans="1:7" ht="43.5" customHeight="1" x14ac:dyDescent="0.25">
      <c r="A293" s="42" t="s">
        <v>287</v>
      </c>
      <c r="B293" s="42" t="s">
        <v>290</v>
      </c>
      <c r="C293" s="42"/>
      <c r="D293" s="30" t="s">
        <v>291</v>
      </c>
      <c r="E293" s="71">
        <f>E294+E296</f>
        <v>3875</v>
      </c>
      <c r="F293" s="71">
        <f t="shared" ref="F293:G293" si="126">F294+F296</f>
        <v>0</v>
      </c>
      <c r="G293" s="71">
        <f t="shared" si="126"/>
        <v>0</v>
      </c>
    </row>
    <row r="294" spans="1:7" ht="43.5" customHeight="1" x14ac:dyDescent="0.25">
      <c r="A294" s="42" t="s">
        <v>287</v>
      </c>
      <c r="B294" s="42" t="s">
        <v>456</v>
      </c>
      <c r="C294" s="42"/>
      <c r="D294" s="45" t="s">
        <v>457</v>
      </c>
      <c r="E294" s="71">
        <f>E295</f>
        <v>3433.5</v>
      </c>
      <c r="F294" s="71">
        <f t="shared" ref="F294:G294" si="127">F295</f>
        <v>0</v>
      </c>
      <c r="G294" s="71">
        <f t="shared" si="127"/>
        <v>0</v>
      </c>
    </row>
    <row r="295" spans="1:7" ht="43.5" customHeight="1" x14ac:dyDescent="0.25">
      <c r="A295" s="42" t="s">
        <v>287</v>
      </c>
      <c r="B295" s="42" t="s">
        <v>456</v>
      </c>
      <c r="C295" s="42" t="s">
        <v>27</v>
      </c>
      <c r="D295" s="30" t="s">
        <v>100</v>
      </c>
      <c r="E295" s="71">
        <v>3433.5</v>
      </c>
      <c r="F295" s="71">
        <v>0</v>
      </c>
      <c r="G295" s="71">
        <v>0</v>
      </c>
    </row>
    <row r="296" spans="1:7" ht="43.5" customHeight="1" x14ac:dyDescent="0.25">
      <c r="A296" s="42" t="s">
        <v>287</v>
      </c>
      <c r="B296" s="42" t="s">
        <v>347</v>
      </c>
      <c r="C296" s="42"/>
      <c r="D296" s="45" t="s">
        <v>348</v>
      </c>
      <c r="E296" s="71">
        <f>E297</f>
        <v>441.5</v>
      </c>
      <c r="F296" s="71">
        <f t="shared" ref="F296:G296" si="128">F297</f>
        <v>0</v>
      </c>
      <c r="G296" s="71">
        <f t="shared" si="128"/>
        <v>0</v>
      </c>
    </row>
    <row r="297" spans="1:7" ht="43.5" customHeight="1" x14ac:dyDescent="0.25">
      <c r="A297" s="42" t="s">
        <v>287</v>
      </c>
      <c r="B297" s="42" t="s">
        <v>347</v>
      </c>
      <c r="C297" s="42" t="s">
        <v>27</v>
      </c>
      <c r="D297" s="30" t="s">
        <v>100</v>
      </c>
      <c r="E297" s="71">
        <v>441.5</v>
      </c>
      <c r="F297" s="71">
        <v>0</v>
      </c>
      <c r="G297" s="71">
        <v>0</v>
      </c>
    </row>
    <row r="298" spans="1:7" ht="44.25" customHeight="1" x14ac:dyDescent="0.25">
      <c r="A298" s="42" t="s">
        <v>287</v>
      </c>
      <c r="B298" s="42" t="s">
        <v>505</v>
      </c>
      <c r="C298" s="42"/>
      <c r="D298" s="30" t="s">
        <v>507</v>
      </c>
      <c r="E298" s="71">
        <f>E299</f>
        <v>13852.1</v>
      </c>
      <c r="F298" s="71">
        <f t="shared" ref="F298:G298" si="129">F299</f>
        <v>0</v>
      </c>
      <c r="G298" s="71">
        <f t="shared" si="129"/>
        <v>0</v>
      </c>
    </row>
    <row r="299" spans="1:7" ht="68.25" customHeight="1" x14ac:dyDescent="0.25">
      <c r="A299" s="42" t="s">
        <v>287</v>
      </c>
      <c r="B299" s="42" t="s">
        <v>506</v>
      </c>
      <c r="C299" s="42"/>
      <c r="D299" s="45" t="s">
        <v>504</v>
      </c>
      <c r="E299" s="71">
        <f>E300</f>
        <v>13852.1</v>
      </c>
      <c r="F299" s="71">
        <f t="shared" ref="F299:G299" si="130">F300</f>
        <v>0</v>
      </c>
      <c r="G299" s="71">
        <f t="shared" si="130"/>
        <v>0</v>
      </c>
    </row>
    <row r="300" spans="1:7" ht="40.5" customHeight="1" x14ac:dyDescent="0.25">
      <c r="A300" s="42" t="s">
        <v>287</v>
      </c>
      <c r="B300" s="42" t="s">
        <v>506</v>
      </c>
      <c r="C300" s="42" t="s">
        <v>27</v>
      </c>
      <c r="D300" s="30" t="s">
        <v>100</v>
      </c>
      <c r="E300" s="71">
        <v>13852.1</v>
      </c>
      <c r="F300" s="71">
        <v>0</v>
      </c>
      <c r="G300" s="71">
        <v>0</v>
      </c>
    </row>
    <row r="301" spans="1:7" ht="51" customHeight="1" x14ac:dyDescent="0.25">
      <c r="A301" s="36" t="s">
        <v>287</v>
      </c>
      <c r="B301" s="36" t="s">
        <v>165</v>
      </c>
      <c r="C301" s="37"/>
      <c r="D301" s="38" t="s">
        <v>481</v>
      </c>
      <c r="E301" s="88">
        <f>E308+E302</f>
        <v>7763.5999999999995</v>
      </c>
      <c r="F301" s="88">
        <f t="shared" ref="F301:G301" si="131">F308+F302</f>
        <v>7498.4</v>
      </c>
      <c r="G301" s="88">
        <f t="shared" si="131"/>
        <v>7490.1</v>
      </c>
    </row>
    <row r="302" spans="1:7" ht="30" customHeight="1" x14ac:dyDescent="0.25">
      <c r="A302" s="42" t="s">
        <v>287</v>
      </c>
      <c r="B302" s="122" t="s">
        <v>186</v>
      </c>
      <c r="C302" s="65"/>
      <c r="D302" s="121" t="s">
        <v>547</v>
      </c>
      <c r="E302" s="71">
        <f>E303</f>
        <v>166.7</v>
      </c>
      <c r="F302" s="71">
        <f t="shared" ref="F302:G302" si="132">F303</f>
        <v>0</v>
      </c>
      <c r="G302" s="71">
        <f t="shared" si="132"/>
        <v>0</v>
      </c>
    </row>
    <row r="303" spans="1:7" ht="42.75" customHeight="1" x14ac:dyDescent="0.25">
      <c r="A303" s="42" t="s">
        <v>287</v>
      </c>
      <c r="B303" s="123" t="s">
        <v>386</v>
      </c>
      <c r="C303" s="65"/>
      <c r="D303" s="66" t="s">
        <v>523</v>
      </c>
      <c r="E303" s="71">
        <f>E304+E306</f>
        <v>166.7</v>
      </c>
      <c r="F303" s="71">
        <f t="shared" ref="F303:G303" si="133">F304+F306</f>
        <v>0</v>
      </c>
      <c r="G303" s="71">
        <f t="shared" si="133"/>
        <v>0</v>
      </c>
    </row>
    <row r="304" spans="1:7" ht="79.5" customHeight="1" x14ac:dyDescent="0.25">
      <c r="A304" s="42" t="s">
        <v>287</v>
      </c>
      <c r="B304" s="42" t="s">
        <v>526</v>
      </c>
      <c r="C304" s="65"/>
      <c r="D304" s="30" t="s">
        <v>524</v>
      </c>
      <c r="E304" s="71">
        <f>E305</f>
        <v>150</v>
      </c>
      <c r="F304" s="71">
        <f t="shared" ref="F304:G304" si="134">F305</f>
        <v>0</v>
      </c>
      <c r="G304" s="71">
        <f t="shared" si="134"/>
        <v>0</v>
      </c>
    </row>
    <row r="305" spans="1:7" ht="31.5" customHeight="1" x14ac:dyDescent="0.25">
      <c r="A305" s="42" t="s">
        <v>287</v>
      </c>
      <c r="B305" s="42" t="s">
        <v>526</v>
      </c>
      <c r="C305" s="67">
        <v>200</v>
      </c>
      <c r="D305" s="30" t="s">
        <v>385</v>
      </c>
      <c r="E305" s="71">
        <v>150</v>
      </c>
      <c r="F305" s="71">
        <v>0</v>
      </c>
      <c r="G305" s="71">
        <v>0</v>
      </c>
    </row>
    <row r="306" spans="1:7" ht="79.5" customHeight="1" x14ac:dyDescent="0.25">
      <c r="A306" s="42" t="s">
        <v>287</v>
      </c>
      <c r="B306" s="42" t="s">
        <v>527</v>
      </c>
      <c r="C306" s="65"/>
      <c r="D306" s="30" t="s">
        <v>525</v>
      </c>
      <c r="E306" s="71">
        <f>E307</f>
        <v>16.7</v>
      </c>
      <c r="F306" s="71">
        <f t="shared" ref="F306:G306" si="135">F307</f>
        <v>0</v>
      </c>
      <c r="G306" s="71">
        <f t="shared" si="135"/>
        <v>0</v>
      </c>
    </row>
    <row r="307" spans="1:7" ht="33.75" customHeight="1" x14ac:dyDescent="0.25">
      <c r="A307" s="42" t="s">
        <v>287</v>
      </c>
      <c r="B307" s="42" t="s">
        <v>527</v>
      </c>
      <c r="C307" s="67">
        <v>200</v>
      </c>
      <c r="D307" s="30" t="s">
        <v>385</v>
      </c>
      <c r="E307" s="71">
        <v>16.7</v>
      </c>
      <c r="F307" s="71">
        <v>0</v>
      </c>
      <c r="G307" s="71">
        <v>0</v>
      </c>
    </row>
    <row r="308" spans="1:7" ht="43.5" customHeight="1" x14ac:dyDescent="0.25">
      <c r="A308" s="43" t="s">
        <v>287</v>
      </c>
      <c r="B308" s="43" t="s">
        <v>166</v>
      </c>
      <c r="C308" s="62"/>
      <c r="D308" s="78" t="s">
        <v>86</v>
      </c>
      <c r="E308" s="91">
        <f>E309</f>
        <v>7596.9</v>
      </c>
      <c r="F308" s="91">
        <f t="shared" ref="F308:G308" si="136">F309</f>
        <v>7498.4</v>
      </c>
      <c r="G308" s="91">
        <f t="shared" si="136"/>
        <v>7490.1</v>
      </c>
    </row>
    <row r="309" spans="1:7" ht="41.25" customHeight="1" x14ac:dyDescent="0.25">
      <c r="A309" s="42" t="s">
        <v>287</v>
      </c>
      <c r="B309" s="42" t="s">
        <v>247</v>
      </c>
      <c r="C309" s="29"/>
      <c r="D309" s="66" t="s">
        <v>248</v>
      </c>
      <c r="E309" s="71">
        <f>E314+E316+E310+E312</f>
        <v>7596.9</v>
      </c>
      <c r="F309" s="71">
        <f t="shared" ref="F309:G309" si="137">F314+F316+F310+F312</f>
        <v>7498.4</v>
      </c>
      <c r="G309" s="71">
        <f t="shared" si="137"/>
        <v>7490.1</v>
      </c>
    </row>
    <row r="310" spans="1:7" ht="46.5" hidden="1" customHeight="1" x14ac:dyDescent="0.25">
      <c r="A310" s="42" t="s">
        <v>287</v>
      </c>
      <c r="B310" s="42" t="s">
        <v>345</v>
      </c>
      <c r="C310" s="62"/>
      <c r="D310" s="66" t="s">
        <v>331</v>
      </c>
      <c r="E310" s="71">
        <f>E311</f>
        <v>0</v>
      </c>
      <c r="F310" s="71">
        <f t="shared" ref="F310:G310" si="138">F311</f>
        <v>0</v>
      </c>
      <c r="G310" s="71">
        <f t="shared" si="138"/>
        <v>0</v>
      </c>
    </row>
    <row r="311" spans="1:7" ht="45" hidden="1" customHeight="1" x14ac:dyDescent="0.25">
      <c r="A311" s="42" t="s">
        <v>287</v>
      </c>
      <c r="B311" s="42" t="s">
        <v>345</v>
      </c>
      <c r="C311" s="29">
        <v>600</v>
      </c>
      <c r="D311" s="30" t="s">
        <v>87</v>
      </c>
      <c r="E311" s="71"/>
      <c r="F311" s="71"/>
      <c r="G311" s="71"/>
    </row>
    <row r="312" spans="1:7" ht="45" customHeight="1" x14ac:dyDescent="0.25">
      <c r="A312" s="42" t="s">
        <v>287</v>
      </c>
      <c r="B312" s="42" t="s">
        <v>345</v>
      </c>
      <c r="C312" s="127"/>
      <c r="D312" s="30" t="s">
        <v>331</v>
      </c>
      <c r="E312" s="126">
        <f>E313</f>
        <v>1334.1</v>
      </c>
      <c r="F312" s="126">
        <f t="shared" ref="F312:G312" si="139">F313</f>
        <v>1334.1</v>
      </c>
      <c r="G312" s="126">
        <f t="shared" si="139"/>
        <v>1334.1</v>
      </c>
    </row>
    <row r="313" spans="1:7" ht="42.75" customHeight="1" x14ac:dyDescent="0.25">
      <c r="A313" s="42" t="s">
        <v>287</v>
      </c>
      <c r="B313" s="42" t="s">
        <v>345</v>
      </c>
      <c r="C313" s="108">
        <v>600</v>
      </c>
      <c r="D313" s="30" t="s">
        <v>87</v>
      </c>
      <c r="E313" s="126">
        <v>1334.1</v>
      </c>
      <c r="F313" s="126">
        <v>1334.1</v>
      </c>
      <c r="G313" s="126">
        <v>1334.1</v>
      </c>
    </row>
    <row r="314" spans="1:7" ht="31.5" customHeight="1" x14ac:dyDescent="0.25">
      <c r="A314" s="42" t="s">
        <v>287</v>
      </c>
      <c r="B314" s="42" t="s">
        <v>164</v>
      </c>
      <c r="C314" s="29"/>
      <c r="D314" s="45" t="s">
        <v>552</v>
      </c>
      <c r="E314" s="71">
        <f>E315</f>
        <v>6249.3</v>
      </c>
      <c r="F314" s="71">
        <f>F315</f>
        <v>6150.8</v>
      </c>
      <c r="G314" s="71">
        <f>G315</f>
        <v>6142.5</v>
      </c>
    </row>
    <row r="315" spans="1:7" ht="42" customHeight="1" x14ac:dyDescent="0.25">
      <c r="A315" s="42" t="s">
        <v>287</v>
      </c>
      <c r="B315" s="42" t="s">
        <v>164</v>
      </c>
      <c r="C315" s="42" t="s">
        <v>27</v>
      </c>
      <c r="D315" s="30" t="s">
        <v>100</v>
      </c>
      <c r="E315" s="71">
        <v>6249.3</v>
      </c>
      <c r="F315" s="71">
        <v>6150.8</v>
      </c>
      <c r="G315" s="71">
        <v>6142.5</v>
      </c>
    </row>
    <row r="316" spans="1:7" ht="67.5" customHeight="1" x14ac:dyDescent="0.25">
      <c r="A316" s="42" t="s">
        <v>287</v>
      </c>
      <c r="B316" s="42" t="s">
        <v>329</v>
      </c>
      <c r="C316" s="42"/>
      <c r="D316" s="30" t="s">
        <v>324</v>
      </c>
      <c r="E316" s="71">
        <f>E317</f>
        <v>13.5</v>
      </c>
      <c r="F316" s="71">
        <f t="shared" ref="F316:G316" si="140">F317</f>
        <v>13.5</v>
      </c>
      <c r="G316" s="71">
        <f t="shared" si="140"/>
        <v>13.5</v>
      </c>
    </row>
    <row r="317" spans="1:7" ht="42" customHeight="1" x14ac:dyDescent="0.25">
      <c r="A317" s="42" t="s">
        <v>287</v>
      </c>
      <c r="B317" s="42" t="s">
        <v>329</v>
      </c>
      <c r="C317" s="42" t="s">
        <v>27</v>
      </c>
      <c r="D317" s="30" t="s">
        <v>100</v>
      </c>
      <c r="E317" s="71">
        <v>13.5</v>
      </c>
      <c r="F317" s="71">
        <v>13.5</v>
      </c>
      <c r="G317" s="71">
        <v>13.5</v>
      </c>
    </row>
    <row r="318" spans="1:7" ht="54.75" customHeight="1" x14ac:dyDescent="0.25">
      <c r="A318" s="36" t="s">
        <v>287</v>
      </c>
      <c r="B318" s="36" t="s">
        <v>132</v>
      </c>
      <c r="C318" s="37"/>
      <c r="D318" s="38" t="s">
        <v>485</v>
      </c>
      <c r="E318" s="107">
        <f>E319+E323+E331</f>
        <v>345.6</v>
      </c>
      <c r="F318" s="107">
        <f>F319+F323+F331</f>
        <v>355.6</v>
      </c>
      <c r="G318" s="107">
        <f>G319+G323+G331</f>
        <v>355.6</v>
      </c>
    </row>
    <row r="319" spans="1:7" ht="56.25" customHeight="1" x14ac:dyDescent="0.25">
      <c r="A319" s="42" t="s">
        <v>287</v>
      </c>
      <c r="B319" s="43" t="s">
        <v>167</v>
      </c>
      <c r="C319" s="62"/>
      <c r="D319" s="78" t="s">
        <v>88</v>
      </c>
      <c r="E319" s="91">
        <f>E320</f>
        <v>9</v>
      </c>
      <c r="F319" s="91">
        <f t="shared" ref="F319:G321" si="141">F320</f>
        <v>9</v>
      </c>
      <c r="G319" s="91">
        <f t="shared" si="141"/>
        <v>9</v>
      </c>
    </row>
    <row r="320" spans="1:7" ht="45.75" customHeight="1" x14ac:dyDescent="0.25">
      <c r="A320" s="42" t="s">
        <v>287</v>
      </c>
      <c r="B320" s="42" t="s">
        <v>212</v>
      </c>
      <c r="C320" s="29"/>
      <c r="D320" s="112" t="s">
        <v>213</v>
      </c>
      <c r="E320" s="71">
        <f>E321</f>
        <v>9</v>
      </c>
      <c r="F320" s="71">
        <f t="shared" si="141"/>
        <v>9</v>
      </c>
      <c r="G320" s="71">
        <f t="shared" si="141"/>
        <v>9</v>
      </c>
    </row>
    <row r="321" spans="1:7" ht="72" customHeight="1" x14ac:dyDescent="0.25">
      <c r="A321" s="42" t="s">
        <v>287</v>
      </c>
      <c r="B321" s="42" t="s">
        <v>264</v>
      </c>
      <c r="C321" s="62"/>
      <c r="D321" s="45" t="s">
        <v>267</v>
      </c>
      <c r="E321" s="71">
        <f>E322</f>
        <v>9</v>
      </c>
      <c r="F321" s="71">
        <f t="shared" si="141"/>
        <v>9</v>
      </c>
      <c r="G321" s="71">
        <f t="shared" si="141"/>
        <v>9</v>
      </c>
    </row>
    <row r="322" spans="1:7" ht="39" customHeight="1" x14ac:dyDescent="0.25">
      <c r="A322" s="42" t="s">
        <v>287</v>
      </c>
      <c r="B322" s="42" t="s">
        <v>264</v>
      </c>
      <c r="C322" s="42" t="s">
        <v>27</v>
      </c>
      <c r="D322" s="30" t="s">
        <v>100</v>
      </c>
      <c r="E322" s="71">
        <v>9</v>
      </c>
      <c r="F322" s="71">
        <v>9</v>
      </c>
      <c r="G322" s="71">
        <v>9</v>
      </c>
    </row>
    <row r="323" spans="1:7" ht="72" customHeight="1" x14ac:dyDescent="0.25">
      <c r="A323" s="42" t="s">
        <v>287</v>
      </c>
      <c r="B323" s="43" t="s">
        <v>134</v>
      </c>
      <c r="C323" s="62"/>
      <c r="D323" s="113" t="s">
        <v>111</v>
      </c>
      <c r="E323" s="91">
        <f>E324</f>
        <v>148.30000000000001</v>
      </c>
      <c r="F323" s="91">
        <f t="shared" ref="F323:G323" si="142">F324</f>
        <v>148.30000000000001</v>
      </c>
      <c r="G323" s="91">
        <f t="shared" si="142"/>
        <v>148.30000000000001</v>
      </c>
    </row>
    <row r="324" spans="1:7" ht="41.25" customHeight="1" x14ac:dyDescent="0.25">
      <c r="A324" s="42" t="s">
        <v>287</v>
      </c>
      <c r="B324" s="42" t="s">
        <v>203</v>
      </c>
      <c r="C324" s="29"/>
      <c r="D324" s="112" t="s">
        <v>205</v>
      </c>
      <c r="E324" s="71">
        <f>E325+E327+E329</f>
        <v>148.30000000000001</v>
      </c>
      <c r="F324" s="71">
        <f t="shared" ref="F324:G324" si="143">F325+F327+F329</f>
        <v>148.30000000000001</v>
      </c>
      <c r="G324" s="71">
        <f t="shared" si="143"/>
        <v>148.30000000000001</v>
      </c>
    </row>
    <row r="325" spans="1:7" ht="57" customHeight="1" x14ac:dyDescent="0.25">
      <c r="A325" s="42" t="s">
        <v>287</v>
      </c>
      <c r="B325" s="42" t="s">
        <v>387</v>
      </c>
      <c r="C325" s="42"/>
      <c r="D325" s="66" t="s">
        <v>388</v>
      </c>
      <c r="E325" s="71">
        <f>E326</f>
        <v>24</v>
      </c>
      <c r="F325" s="71">
        <f t="shared" ref="F325:G325" si="144">F326</f>
        <v>24</v>
      </c>
      <c r="G325" s="71">
        <f t="shared" si="144"/>
        <v>24</v>
      </c>
    </row>
    <row r="326" spans="1:7" ht="43.5" customHeight="1" x14ac:dyDescent="0.25">
      <c r="A326" s="42" t="s">
        <v>287</v>
      </c>
      <c r="B326" s="42" t="s">
        <v>387</v>
      </c>
      <c r="C326" s="42" t="s">
        <v>27</v>
      </c>
      <c r="D326" s="30" t="s">
        <v>100</v>
      </c>
      <c r="E326" s="71">
        <v>24</v>
      </c>
      <c r="F326" s="71">
        <v>24</v>
      </c>
      <c r="G326" s="71">
        <v>24</v>
      </c>
    </row>
    <row r="327" spans="1:7" ht="51" customHeight="1" x14ac:dyDescent="0.25">
      <c r="A327" s="42" t="s">
        <v>287</v>
      </c>
      <c r="B327" s="42" t="s">
        <v>376</v>
      </c>
      <c r="C327" s="42"/>
      <c r="D327" s="66" t="s">
        <v>378</v>
      </c>
      <c r="E327" s="71">
        <f t="shared" ref="E327:G329" si="145">E328</f>
        <v>48.8</v>
      </c>
      <c r="F327" s="71">
        <f t="shared" si="145"/>
        <v>48.8</v>
      </c>
      <c r="G327" s="71">
        <f t="shared" si="145"/>
        <v>48.8</v>
      </c>
    </row>
    <row r="328" spans="1:7" ht="42" customHeight="1" x14ac:dyDescent="0.25">
      <c r="A328" s="42" t="s">
        <v>287</v>
      </c>
      <c r="B328" s="42" t="s">
        <v>376</v>
      </c>
      <c r="C328" s="42" t="s">
        <v>27</v>
      </c>
      <c r="D328" s="30" t="s">
        <v>100</v>
      </c>
      <c r="E328" s="71">
        <v>48.8</v>
      </c>
      <c r="F328" s="71">
        <v>48.8</v>
      </c>
      <c r="G328" s="71">
        <v>48.8</v>
      </c>
    </row>
    <row r="329" spans="1:7" ht="53.25" customHeight="1" x14ac:dyDescent="0.25">
      <c r="A329" s="42" t="s">
        <v>287</v>
      </c>
      <c r="B329" s="42" t="s">
        <v>368</v>
      </c>
      <c r="C329" s="42"/>
      <c r="D329" s="45" t="s">
        <v>369</v>
      </c>
      <c r="E329" s="71">
        <f t="shared" si="145"/>
        <v>75.5</v>
      </c>
      <c r="F329" s="71">
        <f t="shared" si="145"/>
        <v>75.5</v>
      </c>
      <c r="G329" s="71">
        <f t="shared" si="145"/>
        <v>75.5</v>
      </c>
    </row>
    <row r="330" spans="1:7" ht="40.5" customHeight="1" x14ac:dyDescent="0.25">
      <c r="A330" s="42" t="s">
        <v>287</v>
      </c>
      <c r="B330" s="42" t="s">
        <v>368</v>
      </c>
      <c r="C330" s="42" t="s">
        <v>27</v>
      </c>
      <c r="D330" s="30" t="s">
        <v>100</v>
      </c>
      <c r="E330" s="71">
        <v>75.5</v>
      </c>
      <c r="F330" s="71">
        <v>75.5</v>
      </c>
      <c r="G330" s="71">
        <v>75.5</v>
      </c>
    </row>
    <row r="331" spans="1:7" ht="30" customHeight="1" x14ac:dyDescent="0.25">
      <c r="A331" s="42" t="s">
        <v>287</v>
      </c>
      <c r="B331" s="43" t="s">
        <v>157</v>
      </c>
      <c r="C331" s="43"/>
      <c r="D331" s="78" t="s">
        <v>70</v>
      </c>
      <c r="E331" s="91">
        <f>E332</f>
        <v>188.3</v>
      </c>
      <c r="F331" s="91">
        <f t="shared" ref="F331:G331" si="146">F332</f>
        <v>198.3</v>
      </c>
      <c r="G331" s="91">
        <f t="shared" si="146"/>
        <v>198.3</v>
      </c>
    </row>
    <row r="332" spans="1:7" ht="30.75" customHeight="1" x14ac:dyDescent="0.25">
      <c r="A332" s="42" t="s">
        <v>287</v>
      </c>
      <c r="B332" s="42" t="s">
        <v>204</v>
      </c>
      <c r="C332" s="42"/>
      <c r="D332" s="112" t="s">
        <v>206</v>
      </c>
      <c r="E332" s="71">
        <f>E333+E335+E337</f>
        <v>188.3</v>
      </c>
      <c r="F332" s="71">
        <f t="shared" ref="F332:G332" si="147">F333+F335+F337</f>
        <v>198.3</v>
      </c>
      <c r="G332" s="71">
        <f t="shared" si="147"/>
        <v>198.3</v>
      </c>
    </row>
    <row r="333" spans="1:7" ht="53.25" customHeight="1" x14ac:dyDescent="0.25">
      <c r="A333" s="42" t="s">
        <v>287</v>
      </c>
      <c r="B333" s="42" t="s">
        <v>168</v>
      </c>
      <c r="C333" s="42"/>
      <c r="D333" s="45" t="s">
        <v>377</v>
      </c>
      <c r="E333" s="71">
        <f>E334</f>
        <v>102.1</v>
      </c>
      <c r="F333" s="71">
        <f t="shared" ref="F333:G333" si="148">F334</f>
        <v>112.1</v>
      </c>
      <c r="G333" s="71">
        <f t="shared" si="148"/>
        <v>112.1</v>
      </c>
    </row>
    <row r="334" spans="1:7" ht="41.25" customHeight="1" x14ac:dyDescent="0.25">
      <c r="A334" s="42" t="s">
        <v>287</v>
      </c>
      <c r="B334" s="42" t="s">
        <v>168</v>
      </c>
      <c r="C334" s="42" t="s">
        <v>27</v>
      </c>
      <c r="D334" s="30" t="s">
        <v>87</v>
      </c>
      <c r="E334" s="71">
        <v>102.1</v>
      </c>
      <c r="F334" s="71">
        <v>112.1</v>
      </c>
      <c r="G334" s="71">
        <v>112.1</v>
      </c>
    </row>
    <row r="335" spans="1:7" ht="52.5" customHeight="1" x14ac:dyDescent="0.25">
      <c r="A335" s="42" t="s">
        <v>287</v>
      </c>
      <c r="B335" s="42" t="s">
        <v>169</v>
      </c>
      <c r="C335" s="43"/>
      <c r="D335" s="45" t="s">
        <v>372</v>
      </c>
      <c r="E335" s="71">
        <f>E336</f>
        <v>50.2</v>
      </c>
      <c r="F335" s="71">
        <f t="shared" ref="F335:G335" si="149">F336</f>
        <v>50.2</v>
      </c>
      <c r="G335" s="71">
        <f t="shared" si="149"/>
        <v>50.2</v>
      </c>
    </row>
    <row r="336" spans="1:7" ht="39.75" customHeight="1" x14ac:dyDescent="0.25">
      <c r="A336" s="42" t="s">
        <v>287</v>
      </c>
      <c r="B336" s="42" t="s">
        <v>169</v>
      </c>
      <c r="C336" s="42" t="s">
        <v>27</v>
      </c>
      <c r="D336" s="30" t="s">
        <v>100</v>
      </c>
      <c r="E336" s="71">
        <v>50.2</v>
      </c>
      <c r="F336" s="71">
        <v>50.2</v>
      </c>
      <c r="G336" s="71">
        <v>50.2</v>
      </c>
    </row>
    <row r="337" spans="1:7" ht="52.5" customHeight="1" x14ac:dyDescent="0.25">
      <c r="A337" s="42" t="s">
        <v>287</v>
      </c>
      <c r="B337" s="42" t="s">
        <v>170</v>
      </c>
      <c r="C337" s="43"/>
      <c r="D337" s="45" t="s">
        <v>393</v>
      </c>
      <c r="E337" s="71">
        <f>E338</f>
        <v>36</v>
      </c>
      <c r="F337" s="71">
        <f t="shared" ref="F337:G337" si="150">F338</f>
        <v>36</v>
      </c>
      <c r="G337" s="71">
        <f t="shared" si="150"/>
        <v>36</v>
      </c>
    </row>
    <row r="338" spans="1:7" ht="42.75" customHeight="1" x14ac:dyDescent="0.25">
      <c r="A338" s="42" t="s">
        <v>287</v>
      </c>
      <c r="B338" s="42" t="s">
        <v>170</v>
      </c>
      <c r="C338" s="42" t="s">
        <v>27</v>
      </c>
      <c r="D338" s="30" t="s">
        <v>100</v>
      </c>
      <c r="E338" s="71">
        <v>36</v>
      </c>
      <c r="F338" s="71">
        <v>36</v>
      </c>
      <c r="G338" s="71">
        <v>36</v>
      </c>
    </row>
    <row r="339" spans="1:7" ht="20.25" customHeight="1" x14ac:dyDescent="0.25">
      <c r="A339" s="55" t="s">
        <v>51</v>
      </c>
      <c r="B339" s="55"/>
      <c r="C339" s="68"/>
      <c r="D339" s="136" t="s">
        <v>293</v>
      </c>
      <c r="E339" s="97">
        <f>E345+E340</f>
        <v>241.2</v>
      </c>
      <c r="F339" s="97">
        <f t="shared" ref="F339:G339" si="151">F345+F340</f>
        <v>239.7</v>
      </c>
      <c r="G339" s="97">
        <f t="shared" si="151"/>
        <v>239.7</v>
      </c>
    </row>
    <row r="340" spans="1:7" ht="41.25" customHeight="1" x14ac:dyDescent="0.25">
      <c r="A340" s="36" t="s">
        <v>51</v>
      </c>
      <c r="B340" s="36" t="s">
        <v>154</v>
      </c>
      <c r="C340" s="37"/>
      <c r="D340" s="38" t="s">
        <v>482</v>
      </c>
      <c r="E340" s="88">
        <f>E341</f>
        <v>23.7</v>
      </c>
      <c r="F340" s="88">
        <f t="shared" ref="F340:G343" si="152">F341</f>
        <v>22.2</v>
      </c>
      <c r="G340" s="88">
        <f t="shared" si="152"/>
        <v>22.2</v>
      </c>
    </row>
    <row r="341" spans="1:7" s="10" customFormat="1" ht="42.75" customHeight="1" x14ac:dyDescent="0.25">
      <c r="A341" s="43" t="s">
        <v>51</v>
      </c>
      <c r="B341" s="43" t="s">
        <v>155</v>
      </c>
      <c r="C341" s="62"/>
      <c r="D341" s="78" t="s">
        <v>47</v>
      </c>
      <c r="E341" s="91">
        <f>E342</f>
        <v>23.7</v>
      </c>
      <c r="F341" s="91">
        <f t="shared" si="152"/>
        <v>22.2</v>
      </c>
      <c r="G341" s="91">
        <f t="shared" si="152"/>
        <v>22.2</v>
      </c>
    </row>
    <row r="342" spans="1:7" s="10" customFormat="1" ht="84.75" customHeight="1" x14ac:dyDescent="0.25">
      <c r="A342" s="42" t="s">
        <v>51</v>
      </c>
      <c r="B342" s="42" t="s">
        <v>305</v>
      </c>
      <c r="C342" s="29"/>
      <c r="D342" s="30" t="s">
        <v>399</v>
      </c>
      <c r="E342" s="71">
        <f>E343</f>
        <v>23.7</v>
      </c>
      <c r="F342" s="71">
        <f t="shared" si="152"/>
        <v>22.2</v>
      </c>
      <c r="G342" s="71">
        <f t="shared" si="152"/>
        <v>22.2</v>
      </c>
    </row>
    <row r="343" spans="1:7" ht="33" customHeight="1" x14ac:dyDescent="0.25">
      <c r="A343" s="42" t="s">
        <v>51</v>
      </c>
      <c r="B343" s="42" t="s">
        <v>394</v>
      </c>
      <c r="C343" s="29"/>
      <c r="D343" s="30" t="s">
        <v>395</v>
      </c>
      <c r="E343" s="71">
        <f>E344</f>
        <v>23.7</v>
      </c>
      <c r="F343" s="71">
        <f t="shared" si="152"/>
        <v>22.2</v>
      </c>
      <c r="G343" s="71">
        <f t="shared" si="152"/>
        <v>22.2</v>
      </c>
    </row>
    <row r="344" spans="1:7" ht="27.75" customHeight="1" x14ac:dyDescent="0.25">
      <c r="A344" s="42" t="s">
        <v>51</v>
      </c>
      <c r="B344" s="42" t="s">
        <v>394</v>
      </c>
      <c r="C344" s="29">
        <v>200</v>
      </c>
      <c r="D344" s="30" t="s">
        <v>270</v>
      </c>
      <c r="E344" s="71">
        <v>23.7</v>
      </c>
      <c r="F344" s="71">
        <v>22.2</v>
      </c>
      <c r="G344" s="71">
        <v>22.2</v>
      </c>
    </row>
    <row r="345" spans="1:7" s="10" customFormat="1" ht="41.25" customHeight="1" x14ac:dyDescent="0.25">
      <c r="A345" s="36" t="s">
        <v>51</v>
      </c>
      <c r="B345" s="36" t="s">
        <v>171</v>
      </c>
      <c r="C345" s="37"/>
      <c r="D345" s="38" t="s">
        <v>483</v>
      </c>
      <c r="E345" s="88">
        <f>E346+E350</f>
        <v>217.5</v>
      </c>
      <c r="F345" s="88">
        <f t="shared" ref="F345:G345" si="153">F346+F350</f>
        <v>217.5</v>
      </c>
      <c r="G345" s="88">
        <f t="shared" si="153"/>
        <v>217.5</v>
      </c>
    </row>
    <row r="346" spans="1:7" s="10" customFormat="1" ht="32.25" customHeight="1" x14ac:dyDescent="0.25">
      <c r="A346" s="73" t="s">
        <v>51</v>
      </c>
      <c r="B346" s="73" t="s">
        <v>172</v>
      </c>
      <c r="C346" s="80"/>
      <c r="D346" s="113" t="s">
        <v>200</v>
      </c>
      <c r="E346" s="91">
        <f>E347</f>
        <v>50</v>
      </c>
      <c r="F346" s="91">
        <f t="shared" ref="F346:G348" si="154">F347</f>
        <v>50</v>
      </c>
      <c r="G346" s="91">
        <f t="shared" si="154"/>
        <v>50</v>
      </c>
    </row>
    <row r="347" spans="1:7" ht="42" customHeight="1" x14ac:dyDescent="0.25">
      <c r="A347" s="39" t="s">
        <v>51</v>
      </c>
      <c r="B347" s="39" t="s">
        <v>207</v>
      </c>
      <c r="C347" s="40"/>
      <c r="D347" s="66" t="s">
        <v>553</v>
      </c>
      <c r="E347" s="71">
        <f>E348</f>
        <v>50</v>
      </c>
      <c r="F347" s="71">
        <f t="shared" si="154"/>
        <v>50</v>
      </c>
      <c r="G347" s="71">
        <f t="shared" si="154"/>
        <v>50</v>
      </c>
    </row>
    <row r="348" spans="1:7" ht="66" customHeight="1" x14ac:dyDescent="0.25">
      <c r="A348" s="42" t="s">
        <v>51</v>
      </c>
      <c r="B348" s="42" t="s">
        <v>173</v>
      </c>
      <c r="C348" s="29"/>
      <c r="D348" s="30" t="s">
        <v>52</v>
      </c>
      <c r="E348" s="71">
        <f>E349</f>
        <v>50</v>
      </c>
      <c r="F348" s="71">
        <f t="shared" si="154"/>
        <v>50</v>
      </c>
      <c r="G348" s="71">
        <f t="shared" si="154"/>
        <v>50</v>
      </c>
    </row>
    <row r="349" spans="1:7" ht="32.25" customHeight="1" x14ac:dyDescent="0.25">
      <c r="A349" s="42" t="s">
        <v>51</v>
      </c>
      <c r="B349" s="42" t="s">
        <v>173</v>
      </c>
      <c r="C349" s="29">
        <v>200</v>
      </c>
      <c r="D349" s="30" t="s">
        <v>270</v>
      </c>
      <c r="E349" s="71">
        <v>50</v>
      </c>
      <c r="F349" s="71">
        <v>50</v>
      </c>
      <c r="G349" s="71">
        <v>50</v>
      </c>
    </row>
    <row r="350" spans="1:7" ht="58.5" customHeight="1" x14ac:dyDescent="0.25">
      <c r="A350" s="73" t="s">
        <v>51</v>
      </c>
      <c r="B350" s="73" t="s">
        <v>174</v>
      </c>
      <c r="C350" s="80"/>
      <c r="D350" s="113" t="s">
        <v>201</v>
      </c>
      <c r="E350" s="91">
        <f>E351+E354+E357</f>
        <v>167.5</v>
      </c>
      <c r="F350" s="91">
        <f t="shared" ref="F350:G350" si="155">F351+F354+F357</f>
        <v>167.5</v>
      </c>
      <c r="G350" s="91">
        <f t="shared" si="155"/>
        <v>167.5</v>
      </c>
    </row>
    <row r="351" spans="1:7" ht="55.5" customHeight="1" x14ac:dyDescent="0.25">
      <c r="A351" s="39" t="s">
        <v>51</v>
      </c>
      <c r="B351" s="39" t="s">
        <v>209</v>
      </c>
      <c r="C351" s="40"/>
      <c r="D351" s="66" t="s">
        <v>208</v>
      </c>
      <c r="E351" s="71">
        <f>E352</f>
        <v>90.5</v>
      </c>
      <c r="F351" s="71">
        <f t="shared" ref="F351:G352" si="156">F352</f>
        <v>90.5</v>
      </c>
      <c r="G351" s="71">
        <f t="shared" si="156"/>
        <v>90.5</v>
      </c>
    </row>
    <row r="352" spans="1:7" ht="42" customHeight="1" x14ac:dyDescent="0.25">
      <c r="A352" s="42" t="s">
        <v>51</v>
      </c>
      <c r="B352" s="42" t="s">
        <v>175</v>
      </c>
      <c r="C352" s="29"/>
      <c r="D352" s="30" t="s">
        <v>202</v>
      </c>
      <c r="E352" s="71">
        <f>E353</f>
        <v>90.5</v>
      </c>
      <c r="F352" s="71">
        <f t="shared" si="156"/>
        <v>90.5</v>
      </c>
      <c r="G352" s="71">
        <f t="shared" si="156"/>
        <v>90.5</v>
      </c>
    </row>
    <row r="353" spans="1:7" ht="27" customHeight="1" x14ac:dyDescent="0.25">
      <c r="A353" s="42" t="s">
        <v>51</v>
      </c>
      <c r="B353" s="42" t="s">
        <v>175</v>
      </c>
      <c r="C353" s="29">
        <v>200</v>
      </c>
      <c r="D353" s="30" t="s">
        <v>270</v>
      </c>
      <c r="E353" s="71">
        <v>90.5</v>
      </c>
      <c r="F353" s="71">
        <v>90.5</v>
      </c>
      <c r="G353" s="71">
        <v>90.5</v>
      </c>
    </row>
    <row r="354" spans="1:7" ht="28.5" customHeight="1" x14ac:dyDescent="0.25">
      <c r="A354" s="42" t="s">
        <v>51</v>
      </c>
      <c r="B354" s="42" t="s">
        <v>210</v>
      </c>
      <c r="C354" s="29"/>
      <c r="D354" s="131" t="s">
        <v>342</v>
      </c>
      <c r="E354" s="71">
        <f>E355</f>
        <v>33</v>
      </c>
      <c r="F354" s="71">
        <f t="shared" ref="F354:G355" si="157">F355</f>
        <v>33</v>
      </c>
      <c r="G354" s="71">
        <f t="shared" si="157"/>
        <v>33</v>
      </c>
    </row>
    <row r="355" spans="1:7" ht="15.75" customHeight="1" x14ac:dyDescent="0.25">
      <c r="A355" s="69" t="s">
        <v>51</v>
      </c>
      <c r="B355" s="69" t="s">
        <v>176</v>
      </c>
      <c r="C355" s="70"/>
      <c r="D355" s="30" t="s">
        <v>89</v>
      </c>
      <c r="E355" s="71">
        <f>E356</f>
        <v>33</v>
      </c>
      <c r="F355" s="71">
        <f t="shared" si="157"/>
        <v>33</v>
      </c>
      <c r="G355" s="71">
        <f t="shared" si="157"/>
        <v>33</v>
      </c>
    </row>
    <row r="356" spans="1:7" ht="30" customHeight="1" x14ac:dyDescent="0.25">
      <c r="A356" s="42" t="s">
        <v>51</v>
      </c>
      <c r="B356" s="42" t="s">
        <v>176</v>
      </c>
      <c r="C356" s="29">
        <v>200</v>
      </c>
      <c r="D356" s="30" t="s">
        <v>270</v>
      </c>
      <c r="E356" s="71">
        <v>33</v>
      </c>
      <c r="F356" s="71">
        <v>33</v>
      </c>
      <c r="G356" s="71">
        <v>33</v>
      </c>
    </row>
    <row r="357" spans="1:7" ht="67.5" customHeight="1" x14ac:dyDescent="0.25">
      <c r="A357" s="42" t="s">
        <v>51</v>
      </c>
      <c r="B357" s="42" t="s">
        <v>211</v>
      </c>
      <c r="C357" s="29"/>
      <c r="D357" s="66" t="s">
        <v>263</v>
      </c>
      <c r="E357" s="71">
        <f>E358</f>
        <v>44</v>
      </c>
      <c r="F357" s="71">
        <f t="shared" ref="F357:G358" si="158">F358</f>
        <v>44</v>
      </c>
      <c r="G357" s="71">
        <f t="shared" si="158"/>
        <v>44</v>
      </c>
    </row>
    <row r="358" spans="1:7" ht="56.25" customHeight="1" x14ac:dyDescent="0.25">
      <c r="A358" s="42" t="s">
        <v>51</v>
      </c>
      <c r="B358" s="42" t="s">
        <v>177</v>
      </c>
      <c r="C358" s="29"/>
      <c r="D358" s="30" t="s">
        <v>262</v>
      </c>
      <c r="E358" s="71">
        <f>E359</f>
        <v>44</v>
      </c>
      <c r="F358" s="71">
        <f t="shared" si="158"/>
        <v>44</v>
      </c>
      <c r="G358" s="71">
        <f t="shared" si="158"/>
        <v>44</v>
      </c>
    </row>
    <row r="359" spans="1:7" ht="29.25" customHeight="1" x14ac:dyDescent="0.25">
      <c r="A359" s="42" t="s">
        <v>51</v>
      </c>
      <c r="B359" s="42" t="s">
        <v>177</v>
      </c>
      <c r="C359" s="29">
        <v>200</v>
      </c>
      <c r="D359" s="30" t="s">
        <v>270</v>
      </c>
      <c r="E359" s="71">
        <v>44</v>
      </c>
      <c r="F359" s="71">
        <v>44</v>
      </c>
      <c r="G359" s="71">
        <v>44</v>
      </c>
    </row>
    <row r="360" spans="1:7" ht="19.5" customHeight="1" x14ac:dyDescent="0.25">
      <c r="A360" s="55" t="s">
        <v>53</v>
      </c>
      <c r="B360" s="55"/>
      <c r="C360" s="68"/>
      <c r="D360" s="136" t="s">
        <v>54</v>
      </c>
      <c r="E360" s="97">
        <f>E361+E376</f>
        <v>7299.4</v>
      </c>
      <c r="F360" s="97">
        <f>F361+F376</f>
        <v>7162.5999999999995</v>
      </c>
      <c r="G360" s="97">
        <f>G361+G376</f>
        <v>7165.9</v>
      </c>
    </row>
    <row r="361" spans="1:7" ht="43.5" customHeight="1" x14ac:dyDescent="0.25">
      <c r="A361" s="36" t="s">
        <v>53</v>
      </c>
      <c r="B361" s="36" t="s">
        <v>154</v>
      </c>
      <c r="C361" s="37"/>
      <c r="D361" s="38" t="s">
        <v>484</v>
      </c>
      <c r="E361" s="88">
        <f>E367+E362</f>
        <v>6914.2999999999993</v>
      </c>
      <c r="F361" s="88">
        <f>F367+F362</f>
        <v>6774.2999999999993</v>
      </c>
      <c r="G361" s="88">
        <f>G367+G362</f>
        <v>6774.2999999999993</v>
      </c>
    </row>
    <row r="362" spans="1:7" ht="40.5" customHeight="1" x14ac:dyDescent="0.25">
      <c r="A362" s="43" t="s">
        <v>53</v>
      </c>
      <c r="B362" s="43" t="s">
        <v>155</v>
      </c>
      <c r="C362" s="62"/>
      <c r="D362" s="78" t="s">
        <v>47</v>
      </c>
      <c r="E362" s="91">
        <f>E363</f>
        <v>2076.2999999999997</v>
      </c>
      <c r="F362" s="91">
        <f t="shared" ref="F362:G363" si="159">F363</f>
        <v>2039.4</v>
      </c>
      <c r="G362" s="91">
        <f t="shared" si="159"/>
        <v>2039.4</v>
      </c>
    </row>
    <row r="363" spans="1:7" ht="27.75" customHeight="1" x14ac:dyDescent="0.25">
      <c r="A363" s="42" t="s">
        <v>53</v>
      </c>
      <c r="B363" s="42" t="s">
        <v>194</v>
      </c>
      <c r="C363" s="29"/>
      <c r="D363" s="30" t="s">
        <v>195</v>
      </c>
      <c r="E363" s="71">
        <f>E364</f>
        <v>2076.2999999999997</v>
      </c>
      <c r="F363" s="71">
        <f t="shared" si="159"/>
        <v>2039.4</v>
      </c>
      <c r="G363" s="71">
        <f t="shared" si="159"/>
        <v>2039.4</v>
      </c>
    </row>
    <row r="364" spans="1:7" ht="45.75" customHeight="1" x14ac:dyDescent="0.25">
      <c r="A364" s="42" t="s">
        <v>53</v>
      </c>
      <c r="B364" s="42" t="s">
        <v>277</v>
      </c>
      <c r="C364" s="29"/>
      <c r="D364" s="45" t="s">
        <v>94</v>
      </c>
      <c r="E364" s="71">
        <f>E365+E366</f>
        <v>2076.2999999999997</v>
      </c>
      <c r="F364" s="71">
        <f t="shared" ref="F364:G364" si="160">F365+F366</f>
        <v>2039.4</v>
      </c>
      <c r="G364" s="71">
        <f t="shared" si="160"/>
        <v>2039.4</v>
      </c>
    </row>
    <row r="365" spans="1:7" ht="73.5" customHeight="1" x14ac:dyDescent="0.25">
      <c r="A365" s="42" t="s">
        <v>53</v>
      </c>
      <c r="B365" s="42" t="s">
        <v>277</v>
      </c>
      <c r="C365" s="29">
        <v>100</v>
      </c>
      <c r="D365" s="30" t="s">
        <v>69</v>
      </c>
      <c r="E365" s="96">
        <v>1796.1</v>
      </c>
      <c r="F365" s="96">
        <v>1774.2</v>
      </c>
      <c r="G365" s="96">
        <v>1774.2</v>
      </c>
    </row>
    <row r="366" spans="1:7" ht="27.75" customHeight="1" x14ac:dyDescent="0.25">
      <c r="A366" s="42" t="s">
        <v>53</v>
      </c>
      <c r="B366" s="42" t="s">
        <v>277</v>
      </c>
      <c r="C366" s="29">
        <v>200</v>
      </c>
      <c r="D366" s="30" t="s">
        <v>270</v>
      </c>
      <c r="E366" s="71">
        <v>280.2</v>
      </c>
      <c r="F366" s="71">
        <v>265.2</v>
      </c>
      <c r="G366" s="71">
        <v>265.2</v>
      </c>
    </row>
    <row r="367" spans="1:7" ht="17.25" customHeight="1" x14ac:dyDescent="0.25">
      <c r="A367" s="43" t="s">
        <v>53</v>
      </c>
      <c r="B367" s="43" t="s">
        <v>178</v>
      </c>
      <c r="C367" s="62"/>
      <c r="D367" s="78" t="s">
        <v>30</v>
      </c>
      <c r="E367" s="91">
        <f>E369+E373</f>
        <v>4838</v>
      </c>
      <c r="F367" s="91">
        <f>F369+F373</f>
        <v>4734.8999999999996</v>
      </c>
      <c r="G367" s="91">
        <f>G369+G373</f>
        <v>4734.8999999999996</v>
      </c>
    </row>
    <row r="368" spans="1:7" ht="32.25" customHeight="1" x14ac:dyDescent="0.25">
      <c r="A368" s="42" t="s">
        <v>53</v>
      </c>
      <c r="B368" s="42" t="s">
        <v>284</v>
      </c>
      <c r="C368" s="29"/>
      <c r="D368" s="137" t="s">
        <v>322</v>
      </c>
      <c r="E368" s="71">
        <f>E369</f>
        <v>2022.5</v>
      </c>
      <c r="F368" s="71">
        <f t="shared" ref="F368:G368" si="161">F369</f>
        <v>1948.9</v>
      </c>
      <c r="G368" s="71">
        <f t="shared" si="161"/>
        <v>1948.9</v>
      </c>
    </row>
    <row r="369" spans="1:7" ht="51" x14ac:dyDescent="0.25">
      <c r="A369" s="42" t="s">
        <v>53</v>
      </c>
      <c r="B369" s="42" t="s">
        <v>285</v>
      </c>
      <c r="C369" s="29"/>
      <c r="D369" s="45" t="s">
        <v>215</v>
      </c>
      <c r="E369" s="71">
        <f>E370+E371+E372</f>
        <v>2022.5</v>
      </c>
      <c r="F369" s="71">
        <f>F370+F371</f>
        <v>1948.9</v>
      </c>
      <c r="G369" s="71">
        <f>G370+G371</f>
        <v>1948.9</v>
      </c>
    </row>
    <row r="370" spans="1:7" ht="69" customHeight="1" x14ac:dyDescent="0.25">
      <c r="A370" s="42" t="s">
        <v>53</v>
      </c>
      <c r="B370" s="42" t="s">
        <v>285</v>
      </c>
      <c r="C370" s="29">
        <v>100</v>
      </c>
      <c r="D370" s="30" t="s">
        <v>69</v>
      </c>
      <c r="E370" s="71">
        <v>1954.1</v>
      </c>
      <c r="F370" s="71">
        <v>1880.5</v>
      </c>
      <c r="G370" s="71">
        <v>1880.5</v>
      </c>
    </row>
    <row r="371" spans="1:7" ht="25.5" x14ac:dyDescent="0.25">
      <c r="A371" s="42" t="s">
        <v>53</v>
      </c>
      <c r="B371" s="42" t="s">
        <v>285</v>
      </c>
      <c r="C371" s="29">
        <v>200</v>
      </c>
      <c r="D371" s="30" t="s">
        <v>270</v>
      </c>
      <c r="E371" s="71">
        <v>67.5</v>
      </c>
      <c r="F371" s="71">
        <v>68.400000000000006</v>
      </c>
      <c r="G371" s="71">
        <v>68.400000000000006</v>
      </c>
    </row>
    <row r="372" spans="1:7" ht="18" customHeight="1" x14ac:dyDescent="0.25">
      <c r="A372" s="42" t="s">
        <v>53</v>
      </c>
      <c r="B372" s="42" t="s">
        <v>285</v>
      </c>
      <c r="C372" s="29">
        <v>800</v>
      </c>
      <c r="D372" s="30" t="s">
        <v>37</v>
      </c>
      <c r="E372" s="71">
        <v>0.9</v>
      </c>
      <c r="F372" s="71">
        <v>0</v>
      </c>
      <c r="G372" s="71">
        <v>0</v>
      </c>
    </row>
    <row r="373" spans="1:7" ht="40.5" customHeight="1" x14ac:dyDescent="0.25">
      <c r="A373" s="42" t="s">
        <v>53</v>
      </c>
      <c r="B373" s="42" t="s">
        <v>442</v>
      </c>
      <c r="C373" s="29"/>
      <c r="D373" s="45" t="s">
        <v>294</v>
      </c>
      <c r="E373" s="71">
        <f>E374+E375</f>
        <v>2815.5</v>
      </c>
      <c r="F373" s="71">
        <f t="shared" ref="F373:G373" si="162">F374+F375</f>
        <v>2786</v>
      </c>
      <c r="G373" s="71">
        <f t="shared" si="162"/>
        <v>2786</v>
      </c>
    </row>
    <row r="374" spans="1:7" ht="66.75" customHeight="1" x14ac:dyDescent="0.25">
      <c r="A374" s="42" t="s">
        <v>53</v>
      </c>
      <c r="B374" s="42" t="s">
        <v>442</v>
      </c>
      <c r="C374" s="29">
        <v>100</v>
      </c>
      <c r="D374" s="30" t="s">
        <v>69</v>
      </c>
      <c r="E374" s="71">
        <v>2146.8000000000002</v>
      </c>
      <c r="F374" s="71">
        <v>2140.6</v>
      </c>
      <c r="G374" s="71">
        <v>2140.6</v>
      </c>
    </row>
    <row r="375" spans="1:7" ht="25.5" x14ac:dyDescent="0.25">
      <c r="A375" s="42" t="s">
        <v>53</v>
      </c>
      <c r="B375" s="42" t="s">
        <v>442</v>
      </c>
      <c r="C375" s="29">
        <v>200</v>
      </c>
      <c r="D375" s="30" t="s">
        <v>270</v>
      </c>
      <c r="E375" s="71">
        <v>668.7</v>
      </c>
      <c r="F375" s="71">
        <v>645.4</v>
      </c>
      <c r="G375" s="71">
        <v>645.4</v>
      </c>
    </row>
    <row r="376" spans="1:7" ht="55.5" customHeight="1" x14ac:dyDescent="0.25">
      <c r="A376" s="36" t="s">
        <v>53</v>
      </c>
      <c r="B376" s="36" t="s">
        <v>132</v>
      </c>
      <c r="C376" s="37"/>
      <c r="D376" s="38" t="s">
        <v>471</v>
      </c>
      <c r="E376" s="88">
        <f>E377</f>
        <v>385.1</v>
      </c>
      <c r="F376" s="88">
        <f t="shared" ref="F376:G376" si="163">F377</f>
        <v>388.29999999999995</v>
      </c>
      <c r="G376" s="88">
        <f t="shared" si="163"/>
        <v>391.6</v>
      </c>
    </row>
    <row r="377" spans="1:7" ht="52.5" customHeight="1" x14ac:dyDescent="0.25">
      <c r="A377" s="43" t="s">
        <v>53</v>
      </c>
      <c r="B377" s="43" t="s">
        <v>147</v>
      </c>
      <c r="C377" s="62"/>
      <c r="D377" s="78" t="s">
        <v>98</v>
      </c>
      <c r="E377" s="91">
        <f>E378</f>
        <v>385.1</v>
      </c>
      <c r="F377" s="91">
        <f t="shared" ref="F377:G377" si="164">F378</f>
        <v>388.29999999999995</v>
      </c>
      <c r="G377" s="91">
        <f t="shared" si="164"/>
        <v>391.6</v>
      </c>
    </row>
    <row r="378" spans="1:7" s="3" customFormat="1" ht="33" customHeight="1" x14ac:dyDescent="0.25">
      <c r="A378" s="42" t="s">
        <v>53</v>
      </c>
      <c r="B378" s="42" t="s">
        <v>227</v>
      </c>
      <c r="C378" s="29"/>
      <c r="D378" s="66" t="s">
        <v>343</v>
      </c>
      <c r="E378" s="71">
        <f>E379</f>
        <v>385.1</v>
      </c>
      <c r="F378" s="71">
        <f t="shared" ref="F378:G378" si="165">F379</f>
        <v>388.29999999999995</v>
      </c>
      <c r="G378" s="71">
        <f t="shared" si="165"/>
        <v>391.6</v>
      </c>
    </row>
    <row r="379" spans="1:7" ht="58.5" customHeight="1" x14ac:dyDescent="0.25">
      <c r="A379" s="42" t="s">
        <v>53</v>
      </c>
      <c r="B379" s="42" t="s">
        <v>304</v>
      </c>
      <c r="C379" s="29"/>
      <c r="D379" s="30" t="s">
        <v>450</v>
      </c>
      <c r="E379" s="71">
        <f>E380+E381</f>
        <v>385.1</v>
      </c>
      <c r="F379" s="71">
        <f t="shared" ref="F379:G379" si="166">F380+F381</f>
        <v>388.29999999999995</v>
      </c>
      <c r="G379" s="71">
        <f t="shared" si="166"/>
        <v>391.6</v>
      </c>
    </row>
    <row r="380" spans="1:7" ht="30" customHeight="1" x14ac:dyDescent="0.25">
      <c r="A380" s="42" t="s">
        <v>53</v>
      </c>
      <c r="B380" s="42" t="s">
        <v>304</v>
      </c>
      <c r="C380" s="29">
        <v>100</v>
      </c>
      <c r="D380" s="30" t="s">
        <v>69</v>
      </c>
      <c r="E380" s="71">
        <v>284.7</v>
      </c>
      <c r="F380" s="71">
        <v>284.7</v>
      </c>
      <c r="G380" s="71">
        <v>284.7</v>
      </c>
    </row>
    <row r="381" spans="1:7" ht="29.25" customHeight="1" x14ac:dyDescent="0.25">
      <c r="A381" s="42" t="s">
        <v>53</v>
      </c>
      <c r="B381" s="42" t="s">
        <v>304</v>
      </c>
      <c r="C381" s="29">
        <v>200</v>
      </c>
      <c r="D381" s="30" t="s">
        <v>270</v>
      </c>
      <c r="E381" s="102">
        <v>100.4</v>
      </c>
      <c r="F381" s="102">
        <v>103.6</v>
      </c>
      <c r="G381" s="102">
        <v>106.9</v>
      </c>
    </row>
    <row r="382" spans="1:7" ht="17.25" customHeight="1" x14ac:dyDescent="0.25">
      <c r="A382" s="46" t="s">
        <v>16</v>
      </c>
      <c r="B382" s="46"/>
      <c r="C382" s="46"/>
      <c r="D382" s="135" t="s">
        <v>17</v>
      </c>
      <c r="E382" s="92">
        <f>E383+E431</f>
        <v>35806.799999999996</v>
      </c>
      <c r="F382" s="92">
        <f>F383+F431</f>
        <v>33683.299999999996</v>
      </c>
      <c r="G382" s="92">
        <f>G383+G431</f>
        <v>33753.200000000004</v>
      </c>
    </row>
    <row r="383" spans="1:7" ht="21.75" customHeight="1" x14ac:dyDescent="0.25">
      <c r="A383" s="55" t="s">
        <v>25</v>
      </c>
      <c r="B383" s="55"/>
      <c r="C383" s="55"/>
      <c r="D383" s="136" t="s">
        <v>26</v>
      </c>
      <c r="E383" s="97">
        <f>E384+E418</f>
        <v>33400.799999999996</v>
      </c>
      <c r="F383" s="97">
        <f>F384+F418</f>
        <v>31313.599999999999</v>
      </c>
      <c r="G383" s="97">
        <f>G384+G418</f>
        <v>31383.500000000004</v>
      </c>
    </row>
    <row r="384" spans="1:7" ht="44.25" customHeight="1" x14ac:dyDescent="0.25">
      <c r="A384" s="36" t="s">
        <v>25</v>
      </c>
      <c r="B384" s="36" t="s">
        <v>161</v>
      </c>
      <c r="C384" s="36"/>
      <c r="D384" s="38" t="s">
        <v>480</v>
      </c>
      <c r="E384" s="88">
        <f>E385+E405</f>
        <v>33130.1</v>
      </c>
      <c r="F384" s="88">
        <f>F385+F405</f>
        <v>31038</v>
      </c>
      <c r="G384" s="88">
        <f>G385+G405</f>
        <v>31102.800000000003</v>
      </c>
    </row>
    <row r="385" spans="1:9" ht="27.75" customHeight="1" x14ac:dyDescent="0.25">
      <c r="A385" s="43" t="s">
        <v>25</v>
      </c>
      <c r="B385" s="43" t="s">
        <v>162</v>
      </c>
      <c r="C385" s="43"/>
      <c r="D385" s="78" t="s">
        <v>55</v>
      </c>
      <c r="E385" s="91">
        <f>E386+E393+E396+E399+E402</f>
        <v>30991.199999999997</v>
      </c>
      <c r="F385" s="91">
        <f t="shared" ref="F385:G385" si="167">F386+F393+F396+F399+F402</f>
        <v>31038</v>
      </c>
      <c r="G385" s="91">
        <f t="shared" si="167"/>
        <v>31102.800000000003</v>
      </c>
    </row>
    <row r="386" spans="1:9" ht="25.5" customHeight="1" x14ac:dyDescent="0.25">
      <c r="A386" s="42" t="s">
        <v>25</v>
      </c>
      <c r="B386" s="42" t="s">
        <v>219</v>
      </c>
      <c r="C386" s="42"/>
      <c r="D386" s="30" t="s">
        <v>218</v>
      </c>
      <c r="E386" s="71">
        <f>E387+E389+E391</f>
        <v>7846.7</v>
      </c>
      <c r="F386" s="71">
        <f t="shared" ref="F386:G386" si="168">F387+F389+F391</f>
        <v>7835.5</v>
      </c>
      <c r="G386" s="71">
        <f t="shared" si="168"/>
        <v>7835.5</v>
      </c>
    </row>
    <row r="387" spans="1:9" ht="40.5" customHeight="1" x14ac:dyDescent="0.25">
      <c r="A387" s="42" t="s">
        <v>25</v>
      </c>
      <c r="B387" s="42" t="s">
        <v>179</v>
      </c>
      <c r="C387" s="42"/>
      <c r="D387" s="45" t="s">
        <v>96</v>
      </c>
      <c r="E387" s="71">
        <f>E388</f>
        <v>7386.2</v>
      </c>
      <c r="F387" s="71">
        <f t="shared" ref="F387:G387" si="169">F388</f>
        <v>7375</v>
      </c>
      <c r="G387" s="71">
        <f t="shared" si="169"/>
        <v>7375</v>
      </c>
    </row>
    <row r="388" spans="1:9" ht="42" customHeight="1" x14ac:dyDescent="0.25">
      <c r="A388" s="42" t="s">
        <v>25</v>
      </c>
      <c r="B388" s="42" t="s">
        <v>179</v>
      </c>
      <c r="C388" s="42" t="s">
        <v>27</v>
      </c>
      <c r="D388" s="30" t="s">
        <v>100</v>
      </c>
      <c r="E388" s="71">
        <v>7386.2</v>
      </c>
      <c r="F388" s="71">
        <v>7375</v>
      </c>
      <c r="G388" s="71">
        <v>7375</v>
      </c>
    </row>
    <row r="389" spans="1:9" ht="42" customHeight="1" x14ac:dyDescent="0.25">
      <c r="A389" s="42" t="s">
        <v>25</v>
      </c>
      <c r="B389" s="42" t="s">
        <v>225</v>
      </c>
      <c r="C389" s="42"/>
      <c r="D389" s="45" t="s">
        <v>115</v>
      </c>
      <c r="E389" s="71">
        <f>E390</f>
        <v>288.8</v>
      </c>
      <c r="F389" s="71">
        <f t="shared" ref="F389:G391" si="170">F390</f>
        <v>288.8</v>
      </c>
      <c r="G389" s="71">
        <f t="shared" si="170"/>
        <v>288.8</v>
      </c>
    </row>
    <row r="390" spans="1:9" ht="44.25" customHeight="1" x14ac:dyDescent="0.25">
      <c r="A390" s="42" t="s">
        <v>25</v>
      </c>
      <c r="B390" s="42" t="s">
        <v>225</v>
      </c>
      <c r="C390" s="42" t="s">
        <v>27</v>
      </c>
      <c r="D390" s="30" t="s">
        <v>100</v>
      </c>
      <c r="E390" s="71">
        <v>288.8</v>
      </c>
      <c r="F390" s="71">
        <v>288.8</v>
      </c>
      <c r="G390" s="71">
        <v>288.8</v>
      </c>
      <c r="H390" s="82"/>
      <c r="I390" s="83"/>
    </row>
    <row r="391" spans="1:9" ht="27.75" customHeight="1" x14ac:dyDescent="0.25">
      <c r="A391" s="42" t="s">
        <v>25</v>
      </c>
      <c r="B391" s="42" t="s">
        <v>332</v>
      </c>
      <c r="C391" s="42"/>
      <c r="D391" s="45" t="s">
        <v>311</v>
      </c>
      <c r="E391" s="71">
        <f>E392</f>
        <v>171.7</v>
      </c>
      <c r="F391" s="71">
        <f t="shared" si="170"/>
        <v>171.7</v>
      </c>
      <c r="G391" s="71">
        <f t="shared" si="170"/>
        <v>171.7</v>
      </c>
    </row>
    <row r="392" spans="1:9" ht="41.25" customHeight="1" x14ac:dyDescent="0.25">
      <c r="A392" s="42" t="s">
        <v>25</v>
      </c>
      <c r="B392" s="42" t="s">
        <v>332</v>
      </c>
      <c r="C392" s="42" t="s">
        <v>27</v>
      </c>
      <c r="D392" s="30" t="s">
        <v>100</v>
      </c>
      <c r="E392" s="71">
        <v>171.7</v>
      </c>
      <c r="F392" s="71">
        <v>171.7</v>
      </c>
      <c r="G392" s="71">
        <v>171.7</v>
      </c>
    </row>
    <row r="393" spans="1:9" ht="40.5" customHeight="1" x14ac:dyDescent="0.25">
      <c r="A393" s="42" t="s">
        <v>25</v>
      </c>
      <c r="B393" s="42" t="s">
        <v>220</v>
      </c>
      <c r="C393" s="42"/>
      <c r="D393" s="30" t="s">
        <v>221</v>
      </c>
      <c r="E393" s="71">
        <f>E394</f>
        <v>6130.4</v>
      </c>
      <c r="F393" s="71">
        <f t="shared" ref="F393:G394" si="171">F394</f>
        <v>6188.4</v>
      </c>
      <c r="G393" s="71">
        <f t="shared" si="171"/>
        <v>6253.2</v>
      </c>
    </row>
    <row r="394" spans="1:9" ht="92.25" customHeight="1" x14ac:dyDescent="0.25">
      <c r="A394" s="42" t="s">
        <v>25</v>
      </c>
      <c r="B394" s="42" t="s">
        <v>363</v>
      </c>
      <c r="C394" s="42"/>
      <c r="D394" s="45" t="s">
        <v>430</v>
      </c>
      <c r="E394" s="71">
        <f>E395</f>
        <v>6130.4</v>
      </c>
      <c r="F394" s="71">
        <f t="shared" si="171"/>
        <v>6188.4</v>
      </c>
      <c r="G394" s="71">
        <f t="shared" si="171"/>
        <v>6253.2</v>
      </c>
    </row>
    <row r="395" spans="1:9" ht="42" customHeight="1" x14ac:dyDescent="0.25">
      <c r="A395" s="42" t="s">
        <v>25</v>
      </c>
      <c r="B395" s="42" t="s">
        <v>363</v>
      </c>
      <c r="C395" s="42" t="s">
        <v>27</v>
      </c>
      <c r="D395" s="30" t="s">
        <v>100</v>
      </c>
      <c r="E395" s="71">
        <v>6130.4</v>
      </c>
      <c r="F395" s="71">
        <v>6188.4</v>
      </c>
      <c r="G395" s="71">
        <v>6253.2</v>
      </c>
    </row>
    <row r="396" spans="1:9" ht="26.25" customHeight="1" x14ac:dyDescent="0.25">
      <c r="A396" s="42" t="s">
        <v>25</v>
      </c>
      <c r="B396" s="42" t="s">
        <v>222</v>
      </c>
      <c r="C396" s="42"/>
      <c r="D396" s="30" t="s">
        <v>223</v>
      </c>
      <c r="E396" s="71">
        <f>E397</f>
        <v>16</v>
      </c>
      <c r="F396" s="71">
        <f t="shared" ref="F396:G397" si="172">F397</f>
        <v>16</v>
      </c>
      <c r="G396" s="71">
        <f t="shared" si="172"/>
        <v>16</v>
      </c>
    </row>
    <row r="397" spans="1:9" ht="39" customHeight="1" x14ac:dyDescent="0.25">
      <c r="A397" s="42" t="s">
        <v>25</v>
      </c>
      <c r="B397" s="32" t="s">
        <v>180</v>
      </c>
      <c r="C397" s="42"/>
      <c r="D397" s="45" t="s">
        <v>114</v>
      </c>
      <c r="E397" s="71">
        <f>E398</f>
        <v>16</v>
      </c>
      <c r="F397" s="71">
        <f t="shared" si="172"/>
        <v>16</v>
      </c>
      <c r="G397" s="71">
        <f t="shared" si="172"/>
        <v>16</v>
      </c>
    </row>
    <row r="398" spans="1:9" ht="44.25" customHeight="1" x14ac:dyDescent="0.25">
      <c r="A398" s="42" t="s">
        <v>25</v>
      </c>
      <c r="B398" s="32" t="s">
        <v>180</v>
      </c>
      <c r="C398" s="42" t="s">
        <v>27</v>
      </c>
      <c r="D398" s="30" t="s">
        <v>100</v>
      </c>
      <c r="E398" s="71">
        <v>16</v>
      </c>
      <c r="F398" s="71">
        <v>16</v>
      </c>
      <c r="G398" s="71">
        <v>16</v>
      </c>
    </row>
    <row r="399" spans="1:9" ht="57" customHeight="1" x14ac:dyDescent="0.25">
      <c r="A399" s="42" t="s">
        <v>25</v>
      </c>
      <c r="B399" s="42" t="s">
        <v>415</v>
      </c>
      <c r="C399" s="42"/>
      <c r="D399" s="30" t="s">
        <v>416</v>
      </c>
      <c r="E399" s="71">
        <f>E400</f>
        <v>10036</v>
      </c>
      <c r="F399" s="71">
        <f t="shared" ref="F399:G403" si="173">F400</f>
        <v>10036</v>
      </c>
      <c r="G399" s="71">
        <f t="shared" si="173"/>
        <v>10036</v>
      </c>
    </row>
    <row r="400" spans="1:9" ht="42" customHeight="1" x14ac:dyDescent="0.25">
      <c r="A400" s="32" t="s">
        <v>25</v>
      </c>
      <c r="B400" s="32" t="s">
        <v>417</v>
      </c>
      <c r="C400" s="32"/>
      <c r="D400" s="26" t="s">
        <v>418</v>
      </c>
      <c r="E400" s="96">
        <f>E401</f>
        <v>10036</v>
      </c>
      <c r="F400" s="96">
        <f t="shared" si="173"/>
        <v>10036</v>
      </c>
      <c r="G400" s="96">
        <f t="shared" si="173"/>
        <v>10036</v>
      </c>
    </row>
    <row r="401" spans="1:8" ht="28.5" customHeight="1" x14ac:dyDescent="0.25">
      <c r="A401" s="32" t="s">
        <v>25</v>
      </c>
      <c r="B401" s="32" t="s">
        <v>417</v>
      </c>
      <c r="C401" s="32" t="s">
        <v>27</v>
      </c>
      <c r="D401" s="26" t="s">
        <v>87</v>
      </c>
      <c r="E401" s="96">
        <v>10036</v>
      </c>
      <c r="F401" s="96">
        <v>10036</v>
      </c>
      <c r="G401" s="96">
        <v>10036</v>
      </c>
    </row>
    <row r="402" spans="1:8" ht="46.5" customHeight="1" x14ac:dyDescent="0.25">
      <c r="A402" s="42" t="s">
        <v>25</v>
      </c>
      <c r="B402" s="42" t="s">
        <v>419</v>
      </c>
      <c r="C402" s="42"/>
      <c r="D402" s="30" t="s">
        <v>420</v>
      </c>
      <c r="E402" s="71">
        <f>E403</f>
        <v>6962.1</v>
      </c>
      <c r="F402" s="71">
        <f t="shared" si="173"/>
        <v>6962.1</v>
      </c>
      <c r="G402" s="71">
        <f t="shared" si="173"/>
        <v>6962.1</v>
      </c>
    </row>
    <row r="403" spans="1:8" ht="43.5" customHeight="1" x14ac:dyDescent="0.25">
      <c r="A403" s="32" t="s">
        <v>25</v>
      </c>
      <c r="B403" s="32" t="s">
        <v>421</v>
      </c>
      <c r="C403" s="32"/>
      <c r="D403" s="26" t="s">
        <v>422</v>
      </c>
      <c r="E403" s="96">
        <f>E404</f>
        <v>6962.1</v>
      </c>
      <c r="F403" s="96">
        <f t="shared" si="173"/>
        <v>6962.1</v>
      </c>
      <c r="G403" s="96">
        <f t="shared" si="173"/>
        <v>6962.1</v>
      </c>
    </row>
    <row r="404" spans="1:8" ht="20.25" customHeight="1" x14ac:dyDescent="0.25">
      <c r="A404" s="32" t="s">
        <v>25</v>
      </c>
      <c r="B404" s="32" t="s">
        <v>421</v>
      </c>
      <c r="C404" s="32" t="s">
        <v>352</v>
      </c>
      <c r="D404" s="26" t="s">
        <v>85</v>
      </c>
      <c r="E404" s="96">
        <v>6962.1</v>
      </c>
      <c r="F404" s="96">
        <v>6962.1</v>
      </c>
      <c r="G404" s="96">
        <v>6962.1</v>
      </c>
    </row>
    <row r="405" spans="1:8" ht="42.75" customHeight="1" x14ac:dyDescent="0.25">
      <c r="A405" s="43" t="s">
        <v>25</v>
      </c>
      <c r="B405" s="43" t="s">
        <v>289</v>
      </c>
      <c r="C405" s="43"/>
      <c r="D405" s="78" t="s">
        <v>312</v>
      </c>
      <c r="E405" s="91">
        <f>E406+E413</f>
        <v>2138.8999999999996</v>
      </c>
      <c r="F405" s="91">
        <f>F406+F413</f>
        <v>0</v>
      </c>
      <c r="G405" s="91">
        <f t="shared" ref="G405" si="174">G406+G413</f>
        <v>0</v>
      </c>
    </row>
    <row r="406" spans="1:8" ht="39" customHeight="1" x14ac:dyDescent="0.25">
      <c r="A406" s="42" t="s">
        <v>25</v>
      </c>
      <c r="B406" s="42" t="s">
        <v>290</v>
      </c>
      <c r="C406" s="42"/>
      <c r="D406" s="30" t="s">
        <v>291</v>
      </c>
      <c r="E406" s="71">
        <f>E411+E409+E407</f>
        <v>1886.3999999999999</v>
      </c>
      <c r="F406" s="71">
        <f t="shared" ref="F406:G406" si="175">F411+F409+F407</f>
        <v>0</v>
      </c>
      <c r="G406" s="71">
        <f t="shared" si="175"/>
        <v>0</v>
      </c>
    </row>
    <row r="407" spans="1:8" ht="39" customHeight="1" x14ac:dyDescent="0.25">
      <c r="A407" s="42" t="s">
        <v>25</v>
      </c>
      <c r="B407" s="42" t="s">
        <v>456</v>
      </c>
      <c r="C407" s="42"/>
      <c r="D407" s="45" t="s">
        <v>457</v>
      </c>
      <c r="E407" s="71">
        <f>E408</f>
        <v>665.3</v>
      </c>
      <c r="F407" s="71">
        <f t="shared" ref="F407:G409" si="176">F408</f>
        <v>0</v>
      </c>
      <c r="G407" s="71">
        <f t="shared" si="176"/>
        <v>0</v>
      </c>
    </row>
    <row r="408" spans="1:8" ht="39" customHeight="1" x14ac:dyDescent="0.25">
      <c r="A408" s="42" t="s">
        <v>25</v>
      </c>
      <c r="B408" s="42" t="s">
        <v>456</v>
      </c>
      <c r="C408" s="42" t="s">
        <v>27</v>
      </c>
      <c r="D408" s="30" t="s">
        <v>100</v>
      </c>
      <c r="E408" s="71">
        <v>665.3</v>
      </c>
      <c r="F408" s="71">
        <v>0</v>
      </c>
      <c r="G408" s="71">
        <v>0</v>
      </c>
    </row>
    <row r="409" spans="1:8" ht="41.25" customHeight="1" x14ac:dyDescent="0.25">
      <c r="A409" s="42" t="s">
        <v>25</v>
      </c>
      <c r="B409" s="42" t="s">
        <v>347</v>
      </c>
      <c r="C409" s="42"/>
      <c r="D409" s="45" t="s">
        <v>348</v>
      </c>
      <c r="E409" s="71">
        <f>E410</f>
        <v>354.9</v>
      </c>
      <c r="F409" s="71">
        <f t="shared" si="176"/>
        <v>0</v>
      </c>
      <c r="G409" s="71">
        <f t="shared" si="176"/>
        <v>0</v>
      </c>
    </row>
    <row r="410" spans="1:8" ht="43.5" customHeight="1" x14ac:dyDescent="0.25">
      <c r="A410" s="42" t="s">
        <v>25</v>
      </c>
      <c r="B410" s="42" t="s">
        <v>347</v>
      </c>
      <c r="C410" s="42" t="s">
        <v>27</v>
      </c>
      <c r="D410" s="30" t="s">
        <v>100</v>
      </c>
      <c r="E410" s="71">
        <v>354.9</v>
      </c>
      <c r="F410" s="71">
        <v>0</v>
      </c>
      <c r="G410" s="71">
        <v>0</v>
      </c>
    </row>
    <row r="411" spans="1:8" ht="42.75" customHeight="1" x14ac:dyDescent="0.25">
      <c r="A411" s="42" t="s">
        <v>25</v>
      </c>
      <c r="B411" s="42" t="s">
        <v>314</v>
      </c>
      <c r="C411" s="42"/>
      <c r="D411" s="45" t="s">
        <v>335</v>
      </c>
      <c r="E411" s="71">
        <f>E412</f>
        <v>866.2</v>
      </c>
      <c r="F411" s="71">
        <f>F412</f>
        <v>0</v>
      </c>
      <c r="G411" s="71">
        <f>G412</f>
        <v>0</v>
      </c>
    </row>
    <row r="412" spans="1:8" ht="42.75" customHeight="1" x14ac:dyDescent="0.25">
      <c r="A412" s="42" t="s">
        <v>25</v>
      </c>
      <c r="B412" s="42" t="s">
        <v>314</v>
      </c>
      <c r="C412" s="42" t="s">
        <v>27</v>
      </c>
      <c r="D412" s="30" t="s">
        <v>100</v>
      </c>
      <c r="E412" s="71">
        <v>866.2</v>
      </c>
      <c r="F412" s="71">
        <v>0</v>
      </c>
      <c r="G412" s="71">
        <v>0</v>
      </c>
    </row>
    <row r="413" spans="1:8" ht="40.5" customHeight="1" x14ac:dyDescent="0.25">
      <c r="A413" s="42" t="s">
        <v>25</v>
      </c>
      <c r="B413" s="42" t="s">
        <v>508</v>
      </c>
      <c r="C413" s="42"/>
      <c r="D413" s="30" t="s">
        <v>509</v>
      </c>
      <c r="E413" s="71">
        <f>E414+E416</f>
        <v>252.5</v>
      </c>
      <c r="F413" s="71">
        <f t="shared" ref="F413:G413" si="177">F414+F416</f>
        <v>0</v>
      </c>
      <c r="G413" s="71">
        <f t="shared" si="177"/>
        <v>0</v>
      </c>
    </row>
    <row r="414" spans="1:8" s="1" customFormat="1" ht="40.5" customHeight="1" x14ac:dyDescent="0.25">
      <c r="A414" s="42" t="s">
        <v>25</v>
      </c>
      <c r="B414" s="42" t="s">
        <v>365</v>
      </c>
      <c r="C414" s="42"/>
      <c r="D414" s="45" t="s">
        <v>366</v>
      </c>
      <c r="E414" s="71">
        <f>E415</f>
        <v>202</v>
      </c>
      <c r="F414" s="71">
        <f>F415</f>
        <v>0</v>
      </c>
      <c r="G414" s="71">
        <f>G415</f>
        <v>0</v>
      </c>
    </row>
    <row r="415" spans="1:8" ht="40.5" customHeight="1" x14ac:dyDescent="0.25">
      <c r="A415" s="42" t="s">
        <v>25</v>
      </c>
      <c r="B415" s="42" t="s">
        <v>365</v>
      </c>
      <c r="C415" s="42" t="s">
        <v>27</v>
      </c>
      <c r="D415" s="30" t="s">
        <v>100</v>
      </c>
      <c r="E415" s="71">
        <v>202</v>
      </c>
      <c r="F415" s="71">
        <v>0</v>
      </c>
      <c r="G415" s="71">
        <v>0</v>
      </c>
    </row>
    <row r="416" spans="1:8" ht="55.5" customHeight="1" x14ac:dyDescent="0.25">
      <c r="A416" s="42" t="s">
        <v>25</v>
      </c>
      <c r="B416" s="42" t="s">
        <v>488</v>
      </c>
      <c r="C416" s="42"/>
      <c r="D416" s="45" t="s">
        <v>510</v>
      </c>
      <c r="E416" s="71">
        <f>E417</f>
        <v>50.5</v>
      </c>
      <c r="F416" s="71">
        <f>F417</f>
        <v>0</v>
      </c>
      <c r="G416" s="71">
        <f>G417</f>
        <v>0</v>
      </c>
      <c r="H416" s="1"/>
    </row>
    <row r="417" spans="1:7" ht="40.5" customHeight="1" x14ac:dyDescent="0.25">
      <c r="A417" s="42" t="s">
        <v>25</v>
      </c>
      <c r="B417" s="42" t="s">
        <v>488</v>
      </c>
      <c r="C417" s="42" t="s">
        <v>27</v>
      </c>
      <c r="D417" s="30" t="s">
        <v>100</v>
      </c>
      <c r="E417" s="71">
        <v>50.5</v>
      </c>
      <c r="F417" s="71">
        <v>0</v>
      </c>
      <c r="G417" s="71">
        <v>0</v>
      </c>
    </row>
    <row r="418" spans="1:7" ht="54.75" customHeight="1" x14ac:dyDescent="0.25">
      <c r="A418" s="36" t="s">
        <v>25</v>
      </c>
      <c r="B418" s="36" t="s">
        <v>132</v>
      </c>
      <c r="C418" s="36"/>
      <c r="D418" s="38" t="s">
        <v>485</v>
      </c>
      <c r="E418" s="88">
        <f>E425+E419</f>
        <v>270.7</v>
      </c>
      <c r="F418" s="88">
        <f t="shared" ref="F418:G418" si="178">F425+F419</f>
        <v>275.59999999999997</v>
      </c>
      <c r="G418" s="88">
        <f t="shared" si="178"/>
        <v>280.7</v>
      </c>
    </row>
    <row r="419" spans="1:7" ht="43.5" customHeight="1" x14ac:dyDescent="0.25">
      <c r="A419" s="43" t="s">
        <v>25</v>
      </c>
      <c r="B419" s="43" t="s">
        <v>134</v>
      </c>
      <c r="C419" s="62"/>
      <c r="D419" s="78" t="s">
        <v>367</v>
      </c>
      <c r="E419" s="91">
        <f>E422+E423</f>
        <v>46.3</v>
      </c>
      <c r="F419" s="91">
        <f t="shared" ref="F419:G419" si="179">F422+F423</f>
        <v>46.7</v>
      </c>
      <c r="G419" s="91">
        <f t="shared" si="179"/>
        <v>47.1</v>
      </c>
    </row>
    <row r="420" spans="1:7" s="1" customFormat="1" ht="45" customHeight="1" x14ac:dyDescent="0.25">
      <c r="A420" s="42" t="s">
        <v>25</v>
      </c>
      <c r="B420" s="42" t="s">
        <v>203</v>
      </c>
      <c r="C420" s="29"/>
      <c r="D420" s="30" t="s">
        <v>205</v>
      </c>
      <c r="E420" s="71">
        <f>E421+E423</f>
        <v>46.3</v>
      </c>
      <c r="F420" s="71">
        <f t="shared" ref="F420:G420" si="180">F421+F423</f>
        <v>46.7</v>
      </c>
      <c r="G420" s="71">
        <f t="shared" si="180"/>
        <v>47.1</v>
      </c>
    </row>
    <row r="421" spans="1:7" s="1" customFormat="1" ht="30" customHeight="1" x14ac:dyDescent="0.25">
      <c r="A421" s="42" t="s">
        <v>25</v>
      </c>
      <c r="B421" s="42" t="s">
        <v>368</v>
      </c>
      <c r="C421" s="29"/>
      <c r="D421" s="23" t="s">
        <v>369</v>
      </c>
      <c r="E421" s="71">
        <f>E422</f>
        <v>36.1</v>
      </c>
      <c r="F421" s="71">
        <f t="shared" ref="F421:G421" si="181">F422</f>
        <v>36.1</v>
      </c>
      <c r="G421" s="71">
        <f t="shared" si="181"/>
        <v>36.1</v>
      </c>
    </row>
    <row r="422" spans="1:7" ht="43.5" customHeight="1" x14ac:dyDescent="0.25">
      <c r="A422" s="42" t="s">
        <v>25</v>
      </c>
      <c r="B422" s="42" t="s">
        <v>368</v>
      </c>
      <c r="C422" s="42" t="s">
        <v>27</v>
      </c>
      <c r="D422" s="30" t="s">
        <v>87</v>
      </c>
      <c r="E422" s="71">
        <v>36.1</v>
      </c>
      <c r="F422" s="71">
        <v>36.1</v>
      </c>
      <c r="G422" s="71">
        <v>36.1</v>
      </c>
    </row>
    <row r="423" spans="1:7" ht="44.25" customHeight="1" x14ac:dyDescent="0.25">
      <c r="A423" s="42" t="s">
        <v>25</v>
      </c>
      <c r="B423" s="42" t="s">
        <v>370</v>
      </c>
      <c r="C423" s="29"/>
      <c r="D423" s="30" t="s">
        <v>371</v>
      </c>
      <c r="E423" s="71">
        <f>E424</f>
        <v>10.199999999999999</v>
      </c>
      <c r="F423" s="71">
        <f t="shared" ref="F423:G423" si="182">F424</f>
        <v>10.6</v>
      </c>
      <c r="G423" s="71">
        <f t="shared" si="182"/>
        <v>11</v>
      </c>
    </row>
    <row r="424" spans="1:7" ht="42.75" customHeight="1" x14ac:dyDescent="0.25">
      <c r="A424" s="42" t="s">
        <v>25</v>
      </c>
      <c r="B424" s="42" t="s">
        <v>370</v>
      </c>
      <c r="C424" s="42" t="s">
        <v>27</v>
      </c>
      <c r="D424" s="30" t="s">
        <v>100</v>
      </c>
      <c r="E424" s="71">
        <v>10.199999999999999</v>
      </c>
      <c r="F424" s="71">
        <v>10.6</v>
      </c>
      <c r="G424" s="71">
        <v>11</v>
      </c>
    </row>
    <row r="425" spans="1:7" ht="32.25" customHeight="1" x14ac:dyDescent="0.25">
      <c r="A425" s="43" t="s">
        <v>25</v>
      </c>
      <c r="B425" s="43" t="s">
        <v>157</v>
      </c>
      <c r="C425" s="62"/>
      <c r="D425" s="78" t="s">
        <v>70</v>
      </c>
      <c r="E425" s="91">
        <f>E428+E429</f>
        <v>224.39999999999998</v>
      </c>
      <c r="F425" s="91">
        <f t="shared" ref="F425:G425" si="183">F428+F429</f>
        <v>228.89999999999998</v>
      </c>
      <c r="G425" s="91">
        <f t="shared" si="183"/>
        <v>233.6</v>
      </c>
    </row>
    <row r="426" spans="1:7" ht="29.25" customHeight="1" x14ac:dyDescent="0.25">
      <c r="A426" s="42" t="s">
        <v>25</v>
      </c>
      <c r="B426" s="42" t="s">
        <v>204</v>
      </c>
      <c r="C426" s="29"/>
      <c r="D426" s="30" t="s">
        <v>224</v>
      </c>
      <c r="E426" s="71">
        <f>E427+E429</f>
        <v>224.39999999999998</v>
      </c>
      <c r="F426" s="71">
        <f t="shared" ref="F426:G426" si="184">F427+F429</f>
        <v>228.89999999999998</v>
      </c>
      <c r="G426" s="71">
        <f t="shared" si="184"/>
        <v>233.6</v>
      </c>
    </row>
    <row r="427" spans="1:7" s="1" customFormat="1" ht="57" customHeight="1" x14ac:dyDescent="0.25">
      <c r="A427" s="42" t="s">
        <v>25</v>
      </c>
      <c r="B427" s="42" t="s">
        <v>169</v>
      </c>
      <c r="C427" s="29"/>
      <c r="D427" s="23" t="s">
        <v>372</v>
      </c>
      <c r="E427" s="71">
        <f>E428</f>
        <v>111.6</v>
      </c>
      <c r="F427" s="71">
        <f t="shared" ref="F427:G427" si="185">F428</f>
        <v>111.6</v>
      </c>
      <c r="G427" s="71">
        <f t="shared" si="185"/>
        <v>111.6</v>
      </c>
    </row>
    <row r="428" spans="1:7" ht="42" customHeight="1" x14ac:dyDescent="0.25">
      <c r="A428" s="42" t="s">
        <v>25</v>
      </c>
      <c r="B428" s="42" t="s">
        <v>169</v>
      </c>
      <c r="C428" s="42" t="s">
        <v>27</v>
      </c>
      <c r="D428" s="30" t="s">
        <v>87</v>
      </c>
      <c r="E428" s="71">
        <v>111.6</v>
      </c>
      <c r="F428" s="71">
        <v>111.6</v>
      </c>
      <c r="G428" s="71">
        <v>111.6</v>
      </c>
    </row>
    <row r="429" spans="1:7" s="4" customFormat="1" ht="89.25" x14ac:dyDescent="0.25">
      <c r="A429" s="42" t="s">
        <v>25</v>
      </c>
      <c r="B429" s="42" t="s">
        <v>364</v>
      </c>
      <c r="C429" s="29"/>
      <c r="D429" s="30" t="s">
        <v>373</v>
      </c>
      <c r="E429" s="71">
        <f>E430</f>
        <v>112.8</v>
      </c>
      <c r="F429" s="71">
        <f t="shared" ref="F429:G429" si="186">F430</f>
        <v>117.3</v>
      </c>
      <c r="G429" s="71">
        <f t="shared" si="186"/>
        <v>122</v>
      </c>
    </row>
    <row r="430" spans="1:7" ht="42" customHeight="1" x14ac:dyDescent="0.25">
      <c r="A430" s="42" t="s">
        <v>25</v>
      </c>
      <c r="B430" s="42" t="s">
        <v>364</v>
      </c>
      <c r="C430" s="42" t="s">
        <v>27</v>
      </c>
      <c r="D430" s="30" t="s">
        <v>100</v>
      </c>
      <c r="E430" s="71">
        <v>112.8</v>
      </c>
      <c r="F430" s="71">
        <v>117.3</v>
      </c>
      <c r="G430" s="71">
        <v>122</v>
      </c>
    </row>
    <row r="431" spans="1:7" ht="25.5" x14ac:dyDescent="0.25">
      <c r="A431" s="55" t="s">
        <v>28</v>
      </c>
      <c r="B431" s="55"/>
      <c r="C431" s="55"/>
      <c r="D431" s="136" t="s">
        <v>29</v>
      </c>
      <c r="E431" s="97">
        <f>E432</f>
        <v>2406</v>
      </c>
      <c r="F431" s="97">
        <f t="shared" ref="F431:G432" si="187">F432</f>
        <v>2369.6999999999998</v>
      </c>
      <c r="G431" s="97">
        <f t="shared" si="187"/>
        <v>2369.6999999999998</v>
      </c>
    </row>
    <row r="432" spans="1:7" ht="38.25" x14ac:dyDescent="0.25">
      <c r="A432" s="36" t="s">
        <v>28</v>
      </c>
      <c r="B432" s="36" t="s">
        <v>161</v>
      </c>
      <c r="C432" s="36"/>
      <c r="D432" s="38" t="s">
        <v>480</v>
      </c>
      <c r="E432" s="88">
        <f>E433</f>
        <v>2406</v>
      </c>
      <c r="F432" s="88">
        <f t="shared" si="187"/>
        <v>2369.6999999999998</v>
      </c>
      <c r="G432" s="88">
        <f t="shared" si="187"/>
        <v>2369.6999999999998</v>
      </c>
    </row>
    <row r="433" spans="1:7" ht="21" customHeight="1" x14ac:dyDescent="0.25">
      <c r="A433" s="43" t="s">
        <v>28</v>
      </c>
      <c r="B433" s="43" t="s">
        <v>181</v>
      </c>
      <c r="C433" s="43"/>
      <c r="D433" s="78" t="s">
        <v>30</v>
      </c>
      <c r="E433" s="91">
        <f>E435+E438</f>
        <v>2406</v>
      </c>
      <c r="F433" s="91">
        <f t="shared" ref="F433:G433" si="188">F435+F438</f>
        <v>2369.6999999999998</v>
      </c>
      <c r="G433" s="91">
        <f t="shared" si="188"/>
        <v>2369.6999999999998</v>
      </c>
    </row>
    <row r="434" spans="1:7" ht="31.5" customHeight="1" x14ac:dyDescent="0.25">
      <c r="A434" s="42" t="s">
        <v>28</v>
      </c>
      <c r="B434" s="42" t="s">
        <v>274</v>
      </c>
      <c r="C434" s="42"/>
      <c r="D434" s="30" t="s">
        <v>322</v>
      </c>
      <c r="E434" s="71">
        <f>E435</f>
        <v>973.80000000000007</v>
      </c>
      <c r="F434" s="71">
        <f t="shared" ref="F434:G434" si="189">F435</f>
        <v>937.5</v>
      </c>
      <c r="G434" s="71">
        <f t="shared" si="189"/>
        <v>937.5</v>
      </c>
    </row>
    <row r="435" spans="1:7" ht="56.25" customHeight="1" x14ac:dyDescent="0.25">
      <c r="A435" s="42" t="s">
        <v>28</v>
      </c>
      <c r="B435" s="42" t="s">
        <v>275</v>
      </c>
      <c r="C435" s="42"/>
      <c r="D435" s="30" t="s">
        <v>215</v>
      </c>
      <c r="E435" s="71">
        <f>E436+E437</f>
        <v>973.80000000000007</v>
      </c>
      <c r="F435" s="71">
        <f t="shared" ref="F435:G435" si="190">F436+F437</f>
        <v>937.5</v>
      </c>
      <c r="G435" s="71">
        <f t="shared" si="190"/>
        <v>937.5</v>
      </c>
    </row>
    <row r="436" spans="1:7" ht="72.75" customHeight="1" x14ac:dyDescent="0.25">
      <c r="A436" s="42" t="s">
        <v>28</v>
      </c>
      <c r="B436" s="42" t="s">
        <v>275</v>
      </c>
      <c r="C436" s="29">
        <v>100</v>
      </c>
      <c r="D436" s="30" t="s">
        <v>69</v>
      </c>
      <c r="E436" s="71">
        <v>944.6</v>
      </c>
      <c r="F436" s="71">
        <v>908.3</v>
      </c>
      <c r="G436" s="71">
        <v>908.3</v>
      </c>
    </row>
    <row r="437" spans="1:7" ht="31.5" customHeight="1" x14ac:dyDescent="0.25">
      <c r="A437" s="42" t="s">
        <v>28</v>
      </c>
      <c r="B437" s="42" t="s">
        <v>275</v>
      </c>
      <c r="C437" s="29">
        <v>200</v>
      </c>
      <c r="D437" s="30" t="s">
        <v>270</v>
      </c>
      <c r="E437" s="71">
        <v>29.2</v>
      </c>
      <c r="F437" s="71">
        <v>29.2</v>
      </c>
      <c r="G437" s="71">
        <v>29.2</v>
      </c>
    </row>
    <row r="438" spans="1:7" ht="44.25" customHeight="1" x14ac:dyDescent="0.25">
      <c r="A438" s="42" t="s">
        <v>28</v>
      </c>
      <c r="B438" s="42" t="s">
        <v>182</v>
      </c>
      <c r="C438" s="29"/>
      <c r="D438" s="45" t="s">
        <v>295</v>
      </c>
      <c r="E438" s="71">
        <f>E439+E440</f>
        <v>1432.1999999999998</v>
      </c>
      <c r="F438" s="71">
        <f t="shared" ref="F438:G438" si="191">F439+F440</f>
        <v>1432.1999999999998</v>
      </c>
      <c r="G438" s="71">
        <f t="shared" si="191"/>
        <v>1432.1999999999998</v>
      </c>
    </row>
    <row r="439" spans="1:7" ht="66.75" customHeight="1" x14ac:dyDescent="0.25">
      <c r="A439" s="42" t="s">
        <v>28</v>
      </c>
      <c r="B439" s="42" t="s">
        <v>182</v>
      </c>
      <c r="C439" s="29">
        <v>100</v>
      </c>
      <c r="D439" s="30" t="s">
        <v>69</v>
      </c>
      <c r="E439" s="71">
        <v>1200.5999999999999</v>
      </c>
      <c r="F439" s="71">
        <v>1200.5999999999999</v>
      </c>
      <c r="G439" s="71">
        <v>1200.5999999999999</v>
      </c>
    </row>
    <row r="440" spans="1:7" ht="36" customHeight="1" x14ac:dyDescent="0.25">
      <c r="A440" s="42" t="s">
        <v>28</v>
      </c>
      <c r="B440" s="42" t="s">
        <v>182</v>
      </c>
      <c r="C440" s="29">
        <v>200</v>
      </c>
      <c r="D440" s="30" t="s">
        <v>270</v>
      </c>
      <c r="E440" s="71">
        <v>231.6</v>
      </c>
      <c r="F440" s="71">
        <v>231.6</v>
      </c>
      <c r="G440" s="71">
        <v>231.6</v>
      </c>
    </row>
    <row r="441" spans="1:7" x14ac:dyDescent="0.25">
      <c r="A441" s="46" t="s">
        <v>18</v>
      </c>
      <c r="B441" s="46"/>
      <c r="C441" s="46"/>
      <c r="D441" s="135" t="s">
        <v>19</v>
      </c>
      <c r="E441" s="92">
        <f>E442+E448+E462</f>
        <v>21862.9</v>
      </c>
      <c r="F441" s="92">
        <f>F442+F448+F462</f>
        <v>13092.300000000001</v>
      </c>
      <c r="G441" s="92">
        <f>G442+G448+G462</f>
        <v>13092.300000000001</v>
      </c>
    </row>
    <row r="442" spans="1:7" x14ac:dyDescent="0.25">
      <c r="A442" s="33" t="s">
        <v>59</v>
      </c>
      <c r="B442" s="33"/>
      <c r="C442" s="33"/>
      <c r="D442" s="35" t="s">
        <v>82</v>
      </c>
      <c r="E442" s="87">
        <f t="shared" ref="E442:G446" si="192">E443</f>
        <v>800</v>
      </c>
      <c r="F442" s="87">
        <f t="shared" si="192"/>
        <v>800</v>
      </c>
      <c r="G442" s="87">
        <f t="shared" si="192"/>
        <v>800</v>
      </c>
    </row>
    <row r="443" spans="1:7" s="2" customFormat="1" ht="51" x14ac:dyDescent="0.25">
      <c r="A443" s="36" t="s">
        <v>59</v>
      </c>
      <c r="B443" s="36" t="s">
        <v>135</v>
      </c>
      <c r="C443" s="36"/>
      <c r="D443" s="38" t="s">
        <v>486</v>
      </c>
      <c r="E443" s="88">
        <f t="shared" si="192"/>
        <v>800</v>
      </c>
      <c r="F443" s="88">
        <f t="shared" si="192"/>
        <v>800</v>
      </c>
      <c r="G443" s="88">
        <f t="shared" si="192"/>
        <v>800</v>
      </c>
    </row>
    <row r="444" spans="1:7" s="2" customFormat="1" ht="42" customHeight="1" x14ac:dyDescent="0.25">
      <c r="A444" s="43" t="s">
        <v>59</v>
      </c>
      <c r="B444" s="43" t="s">
        <v>183</v>
      </c>
      <c r="C444" s="43"/>
      <c r="D444" s="78" t="s">
        <v>62</v>
      </c>
      <c r="E444" s="91">
        <f>E445</f>
        <v>800</v>
      </c>
      <c r="F444" s="91">
        <f t="shared" si="192"/>
        <v>800</v>
      </c>
      <c r="G444" s="91">
        <f t="shared" si="192"/>
        <v>800</v>
      </c>
    </row>
    <row r="445" spans="1:7" s="2" customFormat="1" ht="42.75" customHeight="1" x14ac:dyDescent="0.25">
      <c r="A445" s="42" t="s">
        <v>59</v>
      </c>
      <c r="B445" s="42" t="s">
        <v>238</v>
      </c>
      <c r="C445" s="29"/>
      <c r="D445" s="45" t="s">
        <v>544</v>
      </c>
      <c r="E445" s="71">
        <f>E446</f>
        <v>800</v>
      </c>
      <c r="F445" s="71">
        <f t="shared" si="192"/>
        <v>800</v>
      </c>
      <c r="G445" s="71">
        <f t="shared" si="192"/>
        <v>800</v>
      </c>
    </row>
    <row r="446" spans="1:7" s="2" customFormat="1" ht="52.5" customHeight="1" x14ac:dyDescent="0.25">
      <c r="A446" s="42" t="s">
        <v>59</v>
      </c>
      <c r="B446" s="42" t="s">
        <v>184</v>
      </c>
      <c r="C446" s="42"/>
      <c r="D446" s="45" t="s">
        <v>102</v>
      </c>
      <c r="E446" s="71">
        <f>E447</f>
        <v>800</v>
      </c>
      <c r="F446" s="71">
        <f t="shared" si="192"/>
        <v>800</v>
      </c>
      <c r="G446" s="71">
        <f t="shared" si="192"/>
        <v>800</v>
      </c>
    </row>
    <row r="447" spans="1:7" s="2" customFormat="1" ht="25.5" x14ac:dyDescent="0.25">
      <c r="A447" s="42" t="s">
        <v>59</v>
      </c>
      <c r="B447" s="42" t="s">
        <v>184</v>
      </c>
      <c r="C447" s="42" t="s">
        <v>63</v>
      </c>
      <c r="D447" s="30" t="s">
        <v>83</v>
      </c>
      <c r="E447" s="71">
        <v>800</v>
      </c>
      <c r="F447" s="71">
        <v>800</v>
      </c>
      <c r="G447" s="71">
        <v>800</v>
      </c>
    </row>
    <row r="448" spans="1:7" ht="18.75" customHeight="1" x14ac:dyDescent="0.25">
      <c r="A448" s="33" t="s">
        <v>57</v>
      </c>
      <c r="B448" s="33"/>
      <c r="C448" s="33"/>
      <c r="D448" s="136" t="s">
        <v>58</v>
      </c>
      <c r="E448" s="97">
        <f>E449+E458</f>
        <v>3864.1</v>
      </c>
      <c r="F448" s="97">
        <f t="shared" ref="F448:G448" si="193">F449</f>
        <v>3804.1</v>
      </c>
      <c r="G448" s="97">
        <f t="shared" si="193"/>
        <v>3804.1</v>
      </c>
    </row>
    <row r="449" spans="1:7" ht="56.25" customHeight="1" x14ac:dyDescent="0.25">
      <c r="A449" s="36" t="s">
        <v>57</v>
      </c>
      <c r="B449" s="36" t="s">
        <v>135</v>
      </c>
      <c r="C449" s="37"/>
      <c r="D449" s="38" t="s">
        <v>470</v>
      </c>
      <c r="E449" s="88">
        <f>E450+E454</f>
        <v>3804.1</v>
      </c>
      <c r="F449" s="88">
        <f t="shared" ref="F449:G449" si="194">F450+F454</f>
        <v>3804.1</v>
      </c>
      <c r="G449" s="88">
        <f t="shared" si="194"/>
        <v>3804.1</v>
      </c>
    </row>
    <row r="450" spans="1:7" ht="57" customHeight="1" x14ac:dyDescent="0.25">
      <c r="A450" s="32" t="s">
        <v>57</v>
      </c>
      <c r="B450" s="54" t="s">
        <v>136</v>
      </c>
      <c r="C450" s="65"/>
      <c r="D450" s="25" t="s">
        <v>90</v>
      </c>
      <c r="E450" s="95">
        <f>E451</f>
        <v>78.099999999999994</v>
      </c>
      <c r="F450" s="95">
        <f t="shared" ref="F450:G450" si="195">F451</f>
        <v>78.099999999999994</v>
      </c>
      <c r="G450" s="95">
        <f t="shared" si="195"/>
        <v>78.099999999999994</v>
      </c>
    </row>
    <row r="451" spans="1:7" ht="43.5" customHeight="1" x14ac:dyDescent="0.25">
      <c r="A451" s="32" t="s">
        <v>57</v>
      </c>
      <c r="B451" s="32" t="s">
        <v>434</v>
      </c>
      <c r="C451" s="65"/>
      <c r="D451" s="26" t="s">
        <v>432</v>
      </c>
      <c r="E451" s="96">
        <f>E452</f>
        <v>78.099999999999994</v>
      </c>
      <c r="F451" s="96">
        <f t="shared" ref="F451:G451" si="196">F452</f>
        <v>78.099999999999994</v>
      </c>
      <c r="G451" s="96">
        <f t="shared" si="196"/>
        <v>78.099999999999994</v>
      </c>
    </row>
    <row r="452" spans="1:7" ht="56.25" customHeight="1" x14ac:dyDescent="0.25">
      <c r="A452" s="32" t="s">
        <v>57</v>
      </c>
      <c r="B452" s="32" t="s">
        <v>435</v>
      </c>
      <c r="C452" s="65"/>
      <c r="D452" s="26" t="s">
        <v>433</v>
      </c>
      <c r="E452" s="96">
        <f>E453</f>
        <v>78.099999999999994</v>
      </c>
      <c r="F452" s="96">
        <f t="shared" ref="F452:G452" si="197">F453</f>
        <v>78.099999999999994</v>
      </c>
      <c r="G452" s="96">
        <f t="shared" si="197"/>
        <v>78.099999999999994</v>
      </c>
    </row>
    <row r="453" spans="1:7" ht="29.25" customHeight="1" x14ac:dyDescent="0.25">
      <c r="A453" s="32" t="s">
        <v>57</v>
      </c>
      <c r="B453" s="32" t="s">
        <v>435</v>
      </c>
      <c r="C453" s="67">
        <v>300</v>
      </c>
      <c r="D453" s="26" t="s">
        <v>83</v>
      </c>
      <c r="E453" s="96">
        <v>78.099999999999994</v>
      </c>
      <c r="F453" s="96">
        <v>78.099999999999994</v>
      </c>
      <c r="G453" s="96">
        <v>78.099999999999994</v>
      </c>
    </row>
    <row r="454" spans="1:7" ht="45.75" customHeight="1" x14ac:dyDescent="0.25">
      <c r="A454" s="42" t="s">
        <v>57</v>
      </c>
      <c r="B454" s="54" t="s">
        <v>183</v>
      </c>
      <c r="C454" s="65"/>
      <c r="D454" s="78" t="s">
        <v>62</v>
      </c>
      <c r="E454" s="91">
        <f>E455</f>
        <v>3726</v>
      </c>
      <c r="F454" s="91">
        <f t="shared" ref="F454:G454" si="198">F455</f>
        <v>3726</v>
      </c>
      <c r="G454" s="91">
        <f t="shared" si="198"/>
        <v>3726</v>
      </c>
    </row>
    <row r="455" spans="1:7" ht="42.75" customHeight="1" x14ac:dyDescent="0.25">
      <c r="A455" s="42" t="s">
        <v>57</v>
      </c>
      <c r="B455" s="32" t="s">
        <v>238</v>
      </c>
      <c r="C455" s="67"/>
      <c r="D455" s="45" t="s">
        <v>544</v>
      </c>
      <c r="E455" s="71">
        <f>E456</f>
        <v>3726</v>
      </c>
      <c r="F455" s="71">
        <f t="shared" ref="F455:G456" si="199">F456</f>
        <v>3726</v>
      </c>
      <c r="G455" s="71">
        <f t="shared" si="199"/>
        <v>3726</v>
      </c>
    </row>
    <row r="456" spans="1:7" ht="27.75" customHeight="1" x14ac:dyDescent="0.25">
      <c r="A456" s="42" t="s">
        <v>57</v>
      </c>
      <c r="B456" s="42" t="s">
        <v>320</v>
      </c>
      <c r="C456" s="65"/>
      <c r="D456" s="26" t="s">
        <v>444</v>
      </c>
      <c r="E456" s="71">
        <f>E457</f>
        <v>3726</v>
      </c>
      <c r="F456" s="71">
        <f t="shared" si="199"/>
        <v>3726</v>
      </c>
      <c r="G456" s="71">
        <f t="shared" si="199"/>
        <v>3726</v>
      </c>
    </row>
    <row r="457" spans="1:7" ht="27" customHeight="1" x14ac:dyDescent="0.25">
      <c r="A457" s="42" t="s">
        <v>57</v>
      </c>
      <c r="B457" s="42" t="s">
        <v>320</v>
      </c>
      <c r="C457" s="29">
        <v>300</v>
      </c>
      <c r="D457" s="30" t="s">
        <v>83</v>
      </c>
      <c r="E457" s="71">
        <v>3726</v>
      </c>
      <c r="F457" s="71">
        <v>3726</v>
      </c>
      <c r="G457" s="71">
        <v>3726</v>
      </c>
    </row>
    <row r="458" spans="1:7" ht="27" customHeight="1" x14ac:dyDescent="0.25">
      <c r="A458" s="116" t="s">
        <v>57</v>
      </c>
      <c r="B458" s="116" t="s">
        <v>131</v>
      </c>
      <c r="C458" s="117"/>
      <c r="D458" s="138" t="s">
        <v>511</v>
      </c>
      <c r="E458" s="118">
        <f>E459</f>
        <v>60</v>
      </c>
      <c r="F458" s="118">
        <f t="shared" ref="F458:G460" si="200">F459</f>
        <v>0</v>
      </c>
      <c r="G458" s="118">
        <f t="shared" si="200"/>
        <v>0</v>
      </c>
    </row>
    <row r="459" spans="1:7" ht="21.75" customHeight="1" x14ac:dyDescent="0.25">
      <c r="A459" s="32" t="s">
        <v>57</v>
      </c>
      <c r="B459" s="32" t="s">
        <v>443</v>
      </c>
      <c r="C459" s="67"/>
      <c r="D459" s="26" t="s">
        <v>75</v>
      </c>
      <c r="E459" s="120">
        <f>E460</f>
        <v>60</v>
      </c>
      <c r="F459" s="120">
        <f t="shared" si="200"/>
        <v>0</v>
      </c>
      <c r="G459" s="120">
        <f t="shared" si="200"/>
        <v>0</v>
      </c>
    </row>
    <row r="460" spans="1:7" ht="27" customHeight="1" x14ac:dyDescent="0.25">
      <c r="A460" s="42" t="s">
        <v>57</v>
      </c>
      <c r="B460" s="42" t="s">
        <v>452</v>
      </c>
      <c r="C460" s="29"/>
      <c r="D460" s="30" t="s">
        <v>91</v>
      </c>
      <c r="E460" s="119">
        <f>E461</f>
        <v>60</v>
      </c>
      <c r="F460" s="119">
        <f t="shared" si="200"/>
        <v>0</v>
      </c>
      <c r="G460" s="119">
        <f t="shared" si="200"/>
        <v>0</v>
      </c>
    </row>
    <row r="461" spans="1:7" ht="16.5" customHeight="1" x14ac:dyDescent="0.25">
      <c r="A461" s="42" t="s">
        <v>57</v>
      </c>
      <c r="B461" s="42" t="s">
        <v>452</v>
      </c>
      <c r="C461" s="29">
        <v>300</v>
      </c>
      <c r="D461" s="26" t="s">
        <v>512</v>
      </c>
      <c r="E461" s="120">
        <v>60</v>
      </c>
      <c r="F461" s="119">
        <v>0</v>
      </c>
      <c r="G461" s="119">
        <v>0</v>
      </c>
    </row>
    <row r="462" spans="1:7" ht="18" customHeight="1" x14ac:dyDescent="0.25">
      <c r="A462" s="55" t="s">
        <v>60</v>
      </c>
      <c r="B462" s="55"/>
      <c r="C462" s="55"/>
      <c r="D462" s="136" t="s">
        <v>61</v>
      </c>
      <c r="E462" s="97">
        <f>E474+E463+E469</f>
        <v>17198.8</v>
      </c>
      <c r="F462" s="97">
        <f t="shared" ref="F462:G462" si="201">F474+F463+F469</f>
        <v>8488.2000000000007</v>
      </c>
      <c r="G462" s="97">
        <f t="shared" si="201"/>
        <v>8488.2000000000007</v>
      </c>
    </row>
    <row r="463" spans="1:7" ht="42" customHeight="1" x14ac:dyDescent="0.25">
      <c r="A463" s="36" t="s">
        <v>60</v>
      </c>
      <c r="B463" s="36" t="s">
        <v>154</v>
      </c>
      <c r="C463" s="37"/>
      <c r="D463" s="38" t="s">
        <v>482</v>
      </c>
      <c r="E463" s="88">
        <f t="shared" ref="E463:G463" si="202">E464</f>
        <v>3964.4</v>
      </c>
      <c r="F463" s="88">
        <f t="shared" si="202"/>
        <v>3964.4</v>
      </c>
      <c r="G463" s="88">
        <f t="shared" si="202"/>
        <v>3964.4</v>
      </c>
    </row>
    <row r="464" spans="1:7" ht="42.75" customHeight="1" x14ac:dyDescent="0.25">
      <c r="A464" s="43" t="s">
        <v>60</v>
      </c>
      <c r="B464" s="43" t="s">
        <v>155</v>
      </c>
      <c r="C464" s="62"/>
      <c r="D464" s="78" t="s">
        <v>47</v>
      </c>
      <c r="E464" s="91">
        <f>E466</f>
        <v>3964.4</v>
      </c>
      <c r="F464" s="91">
        <f t="shared" ref="F464:G464" si="203">F466</f>
        <v>3964.4</v>
      </c>
      <c r="G464" s="91">
        <f t="shared" si="203"/>
        <v>3964.4</v>
      </c>
    </row>
    <row r="465" spans="1:11" ht="52.5" customHeight="1" x14ac:dyDescent="0.25">
      <c r="A465" s="42" t="s">
        <v>60</v>
      </c>
      <c r="B465" s="42" t="s">
        <v>199</v>
      </c>
      <c r="C465" s="29"/>
      <c r="D465" s="30" t="s">
        <v>269</v>
      </c>
      <c r="E465" s="71">
        <f>E466</f>
        <v>3964.4</v>
      </c>
      <c r="F465" s="71">
        <f t="shared" ref="F465:G465" si="204">F466</f>
        <v>3964.4</v>
      </c>
      <c r="G465" s="71">
        <f t="shared" si="204"/>
        <v>3964.4</v>
      </c>
    </row>
    <row r="466" spans="1:11" ht="134.25" customHeight="1" x14ac:dyDescent="0.25">
      <c r="A466" s="42" t="s">
        <v>60</v>
      </c>
      <c r="B466" s="42" t="s">
        <v>306</v>
      </c>
      <c r="C466" s="29"/>
      <c r="D466" s="26" t="s">
        <v>447</v>
      </c>
      <c r="E466" s="71">
        <f>E468+E467</f>
        <v>3964.4</v>
      </c>
      <c r="F466" s="71">
        <f t="shared" ref="F466:G466" si="205">F468+F467</f>
        <v>3964.4</v>
      </c>
      <c r="G466" s="71">
        <f t="shared" si="205"/>
        <v>3964.4</v>
      </c>
    </row>
    <row r="467" spans="1:11" s="3" customFormat="1" ht="31.5" customHeight="1" x14ac:dyDescent="0.25">
      <c r="A467" s="42" t="s">
        <v>60</v>
      </c>
      <c r="B467" s="42" t="s">
        <v>306</v>
      </c>
      <c r="C467" s="29">
        <v>200</v>
      </c>
      <c r="D467" s="30" t="s">
        <v>270</v>
      </c>
      <c r="E467" s="71">
        <v>61.6</v>
      </c>
      <c r="F467" s="71">
        <v>61.6</v>
      </c>
      <c r="G467" s="71">
        <v>61.6</v>
      </c>
    </row>
    <row r="468" spans="1:11" ht="30.75" customHeight="1" x14ac:dyDescent="0.25">
      <c r="A468" s="42" t="s">
        <v>60</v>
      </c>
      <c r="B468" s="42" t="s">
        <v>306</v>
      </c>
      <c r="C468" s="29">
        <v>300</v>
      </c>
      <c r="D468" s="30" t="s">
        <v>83</v>
      </c>
      <c r="E468" s="102">
        <v>3902.8</v>
      </c>
      <c r="F468" s="102">
        <v>3902.8</v>
      </c>
      <c r="G468" s="102">
        <v>3902.8</v>
      </c>
      <c r="K468" s="81"/>
    </row>
    <row r="469" spans="1:11" ht="45" customHeight="1" x14ac:dyDescent="0.25">
      <c r="A469" s="36" t="s">
        <v>60</v>
      </c>
      <c r="B469" s="36" t="s">
        <v>171</v>
      </c>
      <c r="C469" s="37"/>
      <c r="D469" s="38" t="s">
        <v>545</v>
      </c>
      <c r="E469" s="88">
        <f>E470</f>
        <v>7361.7</v>
      </c>
      <c r="F469" s="88">
        <f t="shared" ref="F469:G469" si="206">F470</f>
        <v>0</v>
      </c>
      <c r="G469" s="88">
        <f t="shared" si="206"/>
        <v>0</v>
      </c>
    </row>
    <row r="470" spans="1:11" ht="34.5" customHeight="1" x14ac:dyDescent="0.25">
      <c r="A470" s="42" t="s">
        <v>60</v>
      </c>
      <c r="B470" s="43" t="s">
        <v>307</v>
      </c>
      <c r="C470" s="62"/>
      <c r="D470" s="78" t="s">
        <v>308</v>
      </c>
      <c r="E470" s="91">
        <f t="shared" ref="E470:G472" si="207">E471</f>
        <v>7361.7</v>
      </c>
      <c r="F470" s="91">
        <f t="shared" si="207"/>
        <v>0</v>
      </c>
      <c r="G470" s="91">
        <f t="shared" si="207"/>
        <v>0</v>
      </c>
    </row>
    <row r="471" spans="1:11" ht="25.5" x14ac:dyDescent="0.25">
      <c r="A471" s="42" t="s">
        <v>60</v>
      </c>
      <c r="B471" s="42" t="s">
        <v>309</v>
      </c>
      <c r="C471" s="29"/>
      <c r="D471" s="30" t="s">
        <v>310</v>
      </c>
      <c r="E471" s="71">
        <f t="shared" si="207"/>
        <v>7361.7</v>
      </c>
      <c r="F471" s="71">
        <f t="shared" si="207"/>
        <v>0</v>
      </c>
      <c r="G471" s="71">
        <f t="shared" si="207"/>
        <v>0</v>
      </c>
      <c r="J471" s="81"/>
    </row>
    <row r="472" spans="1:11" ht="29.25" customHeight="1" x14ac:dyDescent="0.25">
      <c r="A472" s="42" t="s">
        <v>60</v>
      </c>
      <c r="B472" s="42" t="s">
        <v>336</v>
      </c>
      <c r="C472" s="62"/>
      <c r="D472" s="30" t="s">
        <v>339</v>
      </c>
      <c r="E472" s="71">
        <f t="shared" si="207"/>
        <v>7361.7</v>
      </c>
      <c r="F472" s="71">
        <f t="shared" si="207"/>
        <v>0</v>
      </c>
      <c r="G472" s="71">
        <f t="shared" si="207"/>
        <v>0</v>
      </c>
    </row>
    <row r="473" spans="1:11" ht="28.5" customHeight="1" x14ac:dyDescent="0.25">
      <c r="A473" s="42" t="s">
        <v>60</v>
      </c>
      <c r="B473" s="42" t="s">
        <v>336</v>
      </c>
      <c r="C473" s="29">
        <v>300</v>
      </c>
      <c r="D473" s="30" t="s">
        <v>83</v>
      </c>
      <c r="E473" s="71">
        <v>7361.7</v>
      </c>
      <c r="F473" s="71">
        <v>0</v>
      </c>
      <c r="G473" s="71">
        <v>0</v>
      </c>
    </row>
    <row r="474" spans="1:11" ht="57" customHeight="1" x14ac:dyDescent="0.25">
      <c r="A474" s="36" t="s">
        <v>60</v>
      </c>
      <c r="B474" s="36" t="s">
        <v>135</v>
      </c>
      <c r="C474" s="36"/>
      <c r="D474" s="38" t="s">
        <v>486</v>
      </c>
      <c r="E474" s="88">
        <f>E475</f>
        <v>5872.7000000000007</v>
      </c>
      <c r="F474" s="88">
        <f t="shared" ref="F474:G474" si="208">F475</f>
        <v>4523.8</v>
      </c>
      <c r="G474" s="88">
        <f t="shared" si="208"/>
        <v>4523.8</v>
      </c>
    </row>
    <row r="475" spans="1:11" ht="44.25" customHeight="1" x14ac:dyDescent="0.25">
      <c r="A475" s="43" t="s">
        <v>60</v>
      </c>
      <c r="B475" s="43" t="s">
        <v>183</v>
      </c>
      <c r="C475" s="43"/>
      <c r="D475" s="78" t="s">
        <v>62</v>
      </c>
      <c r="E475" s="91">
        <f>E476</f>
        <v>5872.7000000000007</v>
      </c>
      <c r="F475" s="91">
        <f>F476</f>
        <v>4523.8</v>
      </c>
      <c r="G475" s="91">
        <f>G476</f>
        <v>4523.8</v>
      </c>
    </row>
    <row r="476" spans="1:11" ht="45.75" customHeight="1" x14ac:dyDescent="0.25">
      <c r="A476" s="57" t="s">
        <v>60</v>
      </c>
      <c r="B476" s="31" t="s">
        <v>238</v>
      </c>
      <c r="C476" s="115"/>
      <c r="D476" s="45" t="s">
        <v>544</v>
      </c>
      <c r="E476" s="71">
        <f>E477+E479</f>
        <v>5872.7000000000007</v>
      </c>
      <c r="F476" s="71">
        <f>F477+F479</f>
        <v>4523.8</v>
      </c>
      <c r="G476" s="71">
        <f>G477+G479</f>
        <v>4523.8</v>
      </c>
    </row>
    <row r="477" spans="1:11" ht="105" customHeight="1" x14ac:dyDescent="0.25">
      <c r="A477" s="42" t="s">
        <v>60</v>
      </c>
      <c r="B477" s="31" t="s">
        <v>337</v>
      </c>
      <c r="C477" s="42"/>
      <c r="D477" s="45" t="s">
        <v>445</v>
      </c>
      <c r="E477" s="71">
        <f>E478</f>
        <v>2516.9</v>
      </c>
      <c r="F477" s="71">
        <f>F478</f>
        <v>0</v>
      </c>
      <c r="G477" s="71">
        <f>G478</f>
        <v>0</v>
      </c>
    </row>
    <row r="478" spans="1:11" ht="39.75" customHeight="1" x14ac:dyDescent="0.25">
      <c r="A478" s="42" t="s">
        <v>60</v>
      </c>
      <c r="B478" s="31" t="s">
        <v>337</v>
      </c>
      <c r="C478" s="42" t="s">
        <v>259</v>
      </c>
      <c r="D478" s="23" t="s">
        <v>273</v>
      </c>
      <c r="E478" s="71">
        <v>2516.9</v>
      </c>
      <c r="F478" s="71">
        <v>0</v>
      </c>
      <c r="G478" s="71">
        <v>0</v>
      </c>
    </row>
    <row r="479" spans="1:11" ht="92.25" customHeight="1" x14ac:dyDescent="0.25">
      <c r="A479" s="42" t="s">
        <v>60</v>
      </c>
      <c r="B479" s="31" t="s">
        <v>414</v>
      </c>
      <c r="C479" s="29"/>
      <c r="D479" s="23" t="s">
        <v>446</v>
      </c>
      <c r="E479" s="71">
        <f>E480</f>
        <v>3355.8</v>
      </c>
      <c r="F479" s="71">
        <f>F480</f>
        <v>4523.8</v>
      </c>
      <c r="G479" s="71">
        <f>G480</f>
        <v>4523.8</v>
      </c>
    </row>
    <row r="480" spans="1:11" ht="40.5" customHeight="1" x14ac:dyDescent="0.25">
      <c r="A480" s="42" t="s">
        <v>60</v>
      </c>
      <c r="B480" s="31" t="s">
        <v>414</v>
      </c>
      <c r="C480" s="29">
        <v>400</v>
      </c>
      <c r="D480" s="30" t="s">
        <v>273</v>
      </c>
      <c r="E480" s="71">
        <v>3355.8</v>
      </c>
      <c r="F480" s="71">
        <v>4523.8</v>
      </c>
      <c r="G480" s="71">
        <v>4523.8</v>
      </c>
    </row>
    <row r="481" spans="1:7" ht="18.75" customHeight="1" x14ac:dyDescent="0.25">
      <c r="A481" s="46" t="s">
        <v>20</v>
      </c>
      <c r="B481" s="46"/>
      <c r="C481" s="46"/>
      <c r="D481" s="135" t="s">
        <v>21</v>
      </c>
      <c r="E481" s="92">
        <f>E482+E488+E501</f>
        <v>2647.5</v>
      </c>
      <c r="F481" s="92">
        <f t="shared" ref="F481:G481" si="209">F482+F488+F501</f>
        <v>504.5</v>
      </c>
      <c r="G481" s="92">
        <f t="shared" si="209"/>
        <v>504.5</v>
      </c>
    </row>
    <row r="482" spans="1:7" ht="15.75" customHeight="1" x14ac:dyDescent="0.25">
      <c r="A482" s="55" t="s">
        <v>31</v>
      </c>
      <c r="B482" s="55"/>
      <c r="C482" s="55"/>
      <c r="D482" s="136" t="s">
        <v>32</v>
      </c>
      <c r="E482" s="97">
        <f>E483</f>
        <v>365.3</v>
      </c>
      <c r="F482" s="97">
        <f t="shared" ref="F482:G484" si="210">F483</f>
        <v>331.3</v>
      </c>
      <c r="G482" s="97">
        <f t="shared" si="210"/>
        <v>331.3</v>
      </c>
    </row>
    <row r="483" spans="1:7" ht="53.25" customHeight="1" x14ac:dyDescent="0.25">
      <c r="A483" s="36" t="s">
        <v>31</v>
      </c>
      <c r="B483" s="36" t="s">
        <v>165</v>
      </c>
      <c r="C483" s="36"/>
      <c r="D483" s="38" t="s">
        <v>487</v>
      </c>
      <c r="E483" s="88">
        <f>E484</f>
        <v>365.3</v>
      </c>
      <c r="F483" s="88">
        <f t="shared" si="210"/>
        <v>331.3</v>
      </c>
      <c r="G483" s="88">
        <f t="shared" si="210"/>
        <v>331.3</v>
      </c>
    </row>
    <row r="484" spans="1:7" ht="32.25" customHeight="1" x14ac:dyDescent="0.25">
      <c r="A484" s="43" t="s">
        <v>31</v>
      </c>
      <c r="B484" s="43" t="s">
        <v>186</v>
      </c>
      <c r="C484" s="43"/>
      <c r="D484" s="113" t="s">
        <v>547</v>
      </c>
      <c r="E484" s="91">
        <f>E485</f>
        <v>365.3</v>
      </c>
      <c r="F484" s="91">
        <f t="shared" si="210"/>
        <v>331.3</v>
      </c>
      <c r="G484" s="91">
        <f t="shared" si="210"/>
        <v>331.3</v>
      </c>
    </row>
    <row r="485" spans="1:7" ht="69" customHeight="1" x14ac:dyDescent="0.25">
      <c r="A485" s="42" t="s">
        <v>31</v>
      </c>
      <c r="B485" s="42" t="s">
        <v>239</v>
      </c>
      <c r="C485" s="42"/>
      <c r="D485" s="66" t="s">
        <v>546</v>
      </c>
      <c r="E485" s="71">
        <f>E486</f>
        <v>365.3</v>
      </c>
      <c r="F485" s="71">
        <f t="shared" ref="F485:G485" si="211">F486</f>
        <v>331.3</v>
      </c>
      <c r="G485" s="71">
        <f t="shared" si="211"/>
        <v>331.3</v>
      </c>
    </row>
    <row r="486" spans="1:7" ht="81.75" customHeight="1" x14ac:dyDescent="0.25">
      <c r="A486" s="42" t="s">
        <v>31</v>
      </c>
      <c r="B486" s="42" t="s">
        <v>187</v>
      </c>
      <c r="C486" s="42"/>
      <c r="D486" s="45" t="s">
        <v>548</v>
      </c>
      <c r="E486" s="71">
        <f>E487</f>
        <v>365.3</v>
      </c>
      <c r="F486" s="71">
        <f t="shared" ref="F486:G486" si="212">F487</f>
        <v>331.3</v>
      </c>
      <c r="G486" s="71">
        <f t="shared" si="212"/>
        <v>331.3</v>
      </c>
    </row>
    <row r="487" spans="1:7" ht="29.25" customHeight="1" x14ac:dyDescent="0.25">
      <c r="A487" s="42" t="s">
        <v>31</v>
      </c>
      <c r="B487" s="42" t="s">
        <v>187</v>
      </c>
      <c r="C487" s="29">
        <v>200</v>
      </c>
      <c r="D487" s="30" t="s">
        <v>270</v>
      </c>
      <c r="E487" s="71">
        <v>365.3</v>
      </c>
      <c r="F487" s="71">
        <v>331.3</v>
      </c>
      <c r="G487" s="71">
        <v>331.3</v>
      </c>
    </row>
    <row r="488" spans="1:7" x14ac:dyDescent="0.25">
      <c r="A488" s="33" t="s">
        <v>333</v>
      </c>
      <c r="B488" s="33"/>
      <c r="C488" s="34"/>
      <c r="D488" s="35" t="s">
        <v>334</v>
      </c>
      <c r="E488" s="87">
        <f>E489</f>
        <v>2109</v>
      </c>
      <c r="F488" s="87">
        <f t="shared" ref="F488:G489" si="213">F489</f>
        <v>0</v>
      </c>
      <c r="G488" s="87">
        <f t="shared" si="213"/>
        <v>0</v>
      </c>
    </row>
    <row r="489" spans="1:7" ht="57.75" customHeight="1" x14ac:dyDescent="0.25">
      <c r="A489" s="44" t="s">
        <v>333</v>
      </c>
      <c r="B489" s="36" t="s">
        <v>165</v>
      </c>
      <c r="C489" s="72"/>
      <c r="D489" s="38" t="s">
        <v>487</v>
      </c>
      <c r="E489" s="88">
        <f>E490</f>
        <v>2109</v>
      </c>
      <c r="F489" s="88">
        <f t="shared" si="213"/>
        <v>0</v>
      </c>
      <c r="G489" s="88">
        <f t="shared" si="213"/>
        <v>0</v>
      </c>
    </row>
    <row r="490" spans="1:7" ht="31.5" customHeight="1" x14ac:dyDescent="0.25">
      <c r="A490" s="42" t="s">
        <v>333</v>
      </c>
      <c r="B490" s="43" t="s">
        <v>186</v>
      </c>
      <c r="C490" s="29"/>
      <c r="D490" s="113" t="s">
        <v>79</v>
      </c>
      <c r="E490" s="91">
        <f>E494+E491</f>
        <v>2109</v>
      </c>
      <c r="F490" s="91">
        <f>F494</f>
        <v>0</v>
      </c>
      <c r="G490" s="91">
        <f>G494</f>
        <v>0</v>
      </c>
    </row>
    <row r="491" spans="1:7" ht="69" customHeight="1" x14ac:dyDescent="0.25">
      <c r="A491" s="42" t="s">
        <v>333</v>
      </c>
      <c r="B491" s="43" t="s">
        <v>239</v>
      </c>
      <c r="C491" s="29"/>
      <c r="D491" s="66" t="s">
        <v>554</v>
      </c>
      <c r="E491" s="71">
        <f>E492</f>
        <v>150</v>
      </c>
      <c r="F491" s="71">
        <f t="shared" ref="F491:G492" si="214">F492</f>
        <v>0</v>
      </c>
      <c r="G491" s="71">
        <f t="shared" si="214"/>
        <v>0</v>
      </c>
    </row>
    <row r="492" spans="1:7" ht="44.25" customHeight="1" x14ac:dyDescent="0.25">
      <c r="A492" s="42" t="s">
        <v>333</v>
      </c>
      <c r="B492" s="42" t="s">
        <v>529</v>
      </c>
      <c r="C492" s="29"/>
      <c r="D492" s="45" t="s">
        <v>528</v>
      </c>
      <c r="E492" s="71">
        <f>E493</f>
        <v>150</v>
      </c>
      <c r="F492" s="71">
        <f t="shared" si="214"/>
        <v>0</v>
      </c>
      <c r="G492" s="71">
        <f t="shared" si="214"/>
        <v>0</v>
      </c>
    </row>
    <row r="493" spans="1:7" ht="31.5" customHeight="1" x14ac:dyDescent="0.25">
      <c r="A493" s="42" t="s">
        <v>333</v>
      </c>
      <c r="B493" s="42" t="s">
        <v>529</v>
      </c>
      <c r="C493" s="29">
        <v>200</v>
      </c>
      <c r="D493" s="30" t="s">
        <v>270</v>
      </c>
      <c r="E493" s="71">
        <v>150</v>
      </c>
      <c r="F493" s="71">
        <v>0</v>
      </c>
      <c r="G493" s="71">
        <v>0</v>
      </c>
    </row>
    <row r="494" spans="1:7" ht="42.75" customHeight="1" x14ac:dyDescent="0.25">
      <c r="A494" s="42" t="s">
        <v>333</v>
      </c>
      <c r="B494" s="42" t="s">
        <v>386</v>
      </c>
      <c r="C494" s="29"/>
      <c r="D494" s="66" t="s">
        <v>549</v>
      </c>
      <c r="E494" s="71">
        <f>E497+E499</f>
        <v>1959</v>
      </c>
      <c r="F494" s="71">
        <f>F499</f>
        <v>0</v>
      </c>
      <c r="G494" s="71">
        <f>G499</f>
        <v>0</v>
      </c>
    </row>
    <row r="495" spans="1:7" ht="57.75" hidden="1" customHeight="1" x14ac:dyDescent="0.25">
      <c r="A495" s="42" t="s">
        <v>333</v>
      </c>
      <c r="B495" s="42" t="s">
        <v>467</v>
      </c>
      <c r="C495" s="29"/>
      <c r="D495" s="23" t="s">
        <v>468</v>
      </c>
      <c r="E495" s="89">
        <f>E496</f>
        <v>0</v>
      </c>
      <c r="F495" s="71">
        <f t="shared" ref="F495:G495" si="215">F496</f>
        <v>0</v>
      </c>
      <c r="G495" s="71">
        <f t="shared" si="215"/>
        <v>0</v>
      </c>
    </row>
    <row r="496" spans="1:7" ht="30" hidden="1" customHeight="1" x14ac:dyDescent="0.25">
      <c r="A496" s="42" t="s">
        <v>333</v>
      </c>
      <c r="B496" s="42" t="s">
        <v>467</v>
      </c>
      <c r="C496" s="29">
        <v>200</v>
      </c>
      <c r="D496" s="23" t="s">
        <v>385</v>
      </c>
      <c r="E496" s="89"/>
      <c r="F496" s="71"/>
      <c r="G496" s="71"/>
    </row>
    <row r="497" spans="1:7" ht="41.25" customHeight="1" x14ac:dyDescent="0.25">
      <c r="A497" s="42" t="s">
        <v>333</v>
      </c>
      <c r="B497" s="42" t="s">
        <v>467</v>
      </c>
      <c r="C497" s="29"/>
      <c r="D497" s="26" t="s">
        <v>468</v>
      </c>
      <c r="E497" s="120">
        <f>E498</f>
        <v>710</v>
      </c>
      <c r="F497" s="119">
        <f t="shared" ref="F497:G497" si="216">F498</f>
        <v>0</v>
      </c>
      <c r="G497" s="119">
        <f t="shared" si="216"/>
        <v>0</v>
      </c>
    </row>
    <row r="498" spans="1:7" ht="30" customHeight="1" x14ac:dyDescent="0.25">
      <c r="A498" s="42" t="s">
        <v>333</v>
      </c>
      <c r="B498" s="42" t="s">
        <v>467</v>
      </c>
      <c r="C498" s="29">
        <v>200</v>
      </c>
      <c r="D498" s="26" t="s">
        <v>385</v>
      </c>
      <c r="E498" s="120">
        <v>710</v>
      </c>
      <c r="F498" s="119">
        <v>0</v>
      </c>
      <c r="G498" s="119">
        <v>0</v>
      </c>
    </row>
    <row r="499" spans="1:7" ht="52.5" customHeight="1" x14ac:dyDescent="0.25">
      <c r="A499" s="42" t="s">
        <v>333</v>
      </c>
      <c r="B499" s="42" t="s">
        <v>383</v>
      </c>
      <c r="C499" s="29"/>
      <c r="D499" s="30" t="s">
        <v>384</v>
      </c>
      <c r="E499" s="71">
        <f>E500</f>
        <v>1249</v>
      </c>
      <c r="F499" s="71">
        <v>0</v>
      </c>
      <c r="G499" s="71">
        <v>0</v>
      </c>
    </row>
    <row r="500" spans="1:7" ht="29.25" customHeight="1" x14ac:dyDescent="0.25">
      <c r="A500" s="42" t="s">
        <v>333</v>
      </c>
      <c r="B500" s="42" t="s">
        <v>383</v>
      </c>
      <c r="C500" s="29">
        <v>200</v>
      </c>
      <c r="D500" s="30" t="s">
        <v>385</v>
      </c>
      <c r="E500" s="71">
        <v>1249</v>
      </c>
      <c r="F500" s="71">
        <v>0</v>
      </c>
      <c r="G500" s="71">
        <v>0</v>
      </c>
    </row>
    <row r="501" spans="1:7" ht="22.5" customHeight="1" x14ac:dyDescent="0.25">
      <c r="A501" s="33" t="s">
        <v>436</v>
      </c>
      <c r="B501" s="33"/>
      <c r="C501" s="34"/>
      <c r="D501" s="35" t="s">
        <v>437</v>
      </c>
      <c r="E501" s="87">
        <f>E502</f>
        <v>173.2</v>
      </c>
      <c r="F501" s="87">
        <f t="shared" ref="F501:G501" si="217">F502</f>
        <v>173.2</v>
      </c>
      <c r="G501" s="87">
        <f t="shared" si="217"/>
        <v>173.2</v>
      </c>
    </row>
    <row r="502" spans="1:7" ht="51" customHeight="1" x14ac:dyDescent="0.25">
      <c r="A502" s="36" t="s">
        <v>436</v>
      </c>
      <c r="B502" s="36" t="s">
        <v>165</v>
      </c>
      <c r="C502" s="37"/>
      <c r="D502" s="38" t="s">
        <v>487</v>
      </c>
      <c r="E502" s="88">
        <f>E503</f>
        <v>173.2</v>
      </c>
      <c r="F502" s="88">
        <f t="shared" ref="F502:G502" si="218">F503</f>
        <v>173.2</v>
      </c>
      <c r="G502" s="88">
        <f t="shared" si="218"/>
        <v>173.2</v>
      </c>
    </row>
    <row r="503" spans="1:7" ht="54" customHeight="1" x14ac:dyDescent="0.25">
      <c r="A503" s="43" t="s">
        <v>436</v>
      </c>
      <c r="B503" s="43" t="s">
        <v>166</v>
      </c>
      <c r="C503" s="62"/>
      <c r="D503" s="78" t="s">
        <v>86</v>
      </c>
      <c r="E503" s="91">
        <f>E504</f>
        <v>173.2</v>
      </c>
      <c r="F503" s="91">
        <f t="shared" ref="F503:G503" si="219">F504</f>
        <v>173.2</v>
      </c>
      <c r="G503" s="91">
        <f t="shared" si="219"/>
        <v>173.2</v>
      </c>
    </row>
    <row r="504" spans="1:7" ht="54" customHeight="1" x14ac:dyDescent="0.25">
      <c r="A504" s="42" t="s">
        <v>436</v>
      </c>
      <c r="B504" s="42" t="s">
        <v>247</v>
      </c>
      <c r="C504" s="29"/>
      <c r="D504" s="30" t="s">
        <v>438</v>
      </c>
      <c r="E504" s="71">
        <f>E505</f>
        <v>173.2</v>
      </c>
      <c r="F504" s="71">
        <f t="shared" ref="F504:G504" si="220">F505</f>
        <v>173.2</v>
      </c>
      <c r="G504" s="71">
        <f t="shared" si="220"/>
        <v>173.2</v>
      </c>
    </row>
    <row r="505" spans="1:7" ht="38.25" x14ac:dyDescent="0.25">
      <c r="A505" s="42" t="s">
        <v>436</v>
      </c>
      <c r="B505" s="42" t="s">
        <v>439</v>
      </c>
      <c r="C505" s="29"/>
      <c r="D505" s="30" t="s">
        <v>440</v>
      </c>
      <c r="E505" s="71">
        <f>E506</f>
        <v>173.2</v>
      </c>
      <c r="F505" s="71">
        <f t="shared" ref="F505:G505" si="221">F506</f>
        <v>173.2</v>
      </c>
      <c r="G505" s="71">
        <f t="shared" si="221"/>
        <v>173.2</v>
      </c>
    </row>
    <row r="506" spans="1:7" ht="43.5" customHeight="1" x14ac:dyDescent="0.25">
      <c r="A506" s="42" t="s">
        <v>436</v>
      </c>
      <c r="B506" s="42" t="s">
        <v>439</v>
      </c>
      <c r="C506" s="29">
        <v>600</v>
      </c>
      <c r="D506" s="30" t="s">
        <v>100</v>
      </c>
      <c r="E506" s="71">
        <v>173.2</v>
      </c>
      <c r="F506" s="71">
        <v>173.2</v>
      </c>
      <c r="G506" s="71">
        <v>173.2</v>
      </c>
    </row>
    <row r="507" spans="1:7" ht="20.25" customHeight="1" x14ac:dyDescent="0.25">
      <c r="A507" s="73" t="s">
        <v>22</v>
      </c>
      <c r="B507" s="39"/>
      <c r="C507" s="39"/>
      <c r="D507" s="110" t="s">
        <v>23</v>
      </c>
      <c r="E507" s="89">
        <f>E508</f>
        <v>1919</v>
      </c>
      <c r="F507" s="89">
        <f t="shared" ref="F507:G507" si="222">F508</f>
        <v>1919</v>
      </c>
      <c r="G507" s="89">
        <f t="shared" si="222"/>
        <v>1919</v>
      </c>
    </row>
    <row r="508" spans="1:7" ht="25.5" x14ac:dyDescent="0.25">
      <c r="A508" s="33" t="s">
        <v>64</v>
      </c>
      <c r="B508" s="33"/>
      <c r="C508" s="33"/>
      <c r="D508" s="35" t="s">
        <v>65</v>
      </c>
      <c r="E508" s="87">
        <f t="shared" ref="E508:G509" si="223">E509</f>
        <v>1919</v>
      </c>
      <c r="F508" s="87">
        <f t="shared" si="223"/>
        <v>1919</v>
      </c>
      <c r="G508" s="87">
        <f t="shared" si="223"/>
        <v>1919</v>
      </c>
    </row>
    <row r="509" spans="1:7" ht="57" customHeight="1" x14ac:dyDescent="0.25">
      <c r="A509" s="36" t="s">
        <v>64</v>
      </c>
      <c r="B509" s="36" t="s">
        <v>135</v>
      </c>
      <c r="C509" s="36"/>
      <c r="D509" s="38" t="s">
        <v>486</v>
      </c>
      <c r="E509" s="88">
        <f>E510</f>
        <v>1919</v>
      </c>
      <c r="F509" s="88">
        <f t="shared" si="223"/>
        <v>1919</v>
      </c>
      <c r="G509" s="88">
        <f t="shared" si="223"/>
        <v>1919</v>
      </c>
    </row>
    <row r="510" spans="1:7" ht="56.25" customHeight="1" x14ac:dyDescent="0.25">
      <c r="A510" s="43" t="s">
        <v>64</v>
      </c>
      <c r="B510" s="43" t="s">
        <v>189</v>
      </c>
      <c r="C510" s="43"/>
      <c r="D510" s="78" t="s">
        <v>188</v>
      </c>
      <c r="E510" s="91">
        <f>E511</f>
        <v>1919</v>
      </c>
      <c r="F510" s="91">
        <f>F511</f>
        <v>1919</v>
      </c>
      <c r="G510" s="91">
        <f>G511</f>
        <v>1919</v>
      </c>
    </row>
    <row r="511" spans="1:7" ht="37.5" customHeight="1" x14ac:dyDescent="0.25">
      <c r="A511" s="57" t="s">
        <v>64</v>
      </c>
      <c r="B511" s="31" t="s">
        <v>245</v>
      </c>
      <c r="C511" s="29"/>
      <c r="D511" s="74" t="s">
        <v>246</v>
      </c>
      <c r="E511" s="71">
        <f>E512+E514</f>
        <v>1919</v>
      </c>
      <c r="F511" s="71">
        <f>F512+F514</f>
        <v>1919</v>
      </c>
      <c r="G511" s="71">
        <f>G512+G514</f>
        <v>1919</v>
      </c>
    </row>
    <row r="512" spans="1:7" ht="26.25" customHeight="1" x14ac:dyDescent="0.25">
      <c r="A512" s="57" t="s">
        <v>64</v>
      </c>
      <c r="B512" s="31" t="s">
        <v>412</v>
      </c>
      <c r="C512" s="29"/>
      <c r="D512" s="74" t="s">
        <v>413</v>
      </c>
      <c r="E512" s="71">
        <f>E513</f>
        <v>969</v>
      </c>
      <c r="F512" s="71">
        <f>F513</f>
        <v>969</v>
      </c>
      <c r="G512" s="71">
        <f>G513</f>
        <v>969</v>
      </c>
    </row>
    <row r="513" spans="1:9" ht="40.5" customHeight="1" x14ac:dyDescent="0.25">
      <c r="A513" s="57" t="s">
        <v>64</v>
      </c>
      <c r="B513" s="31" t="s">
        <v>412</v>
      </c>
      <c r="C513" s="29">
        <v>600</v>
      </c>
      <c r="D513" s="30" t="s">
        <v>87</v>
      </c>
      <c r="E513" s="71">
        <v>969</v>
      </c>
      <c r="F513" s="71">
        <v>969</v>
      </c>
      <c r="G513" s="71">
        <v>969</v>
      </c>
    </row>
    <row r="514" spans="1:9" ht="21" customHeight="1" x14ac:dyDescent="0.25">
      <c r="A514" s="42" t="s">
        <v>64</v>
      </c>
      <c r="B514" s="31" t="s">
        <v>319</v>
      </c>
      <c r="C514" s="42"/>
      <c r="D514" s="30" t="s">
        <v>126</v>
      </c>
      <c r="E514" s="71">
        <f t="shared" ref="E514:G514" si="224">E515</f>
        <v>950</v>
      </c>
      <c r="F514" s="71">
        <f t="shared" si="224"/>
        <v>950</v>
      </c>
      <c r="G514" s="71">
        <f t="shared" si="224"/>
        <v>950</v>
      </c>
    </row>
    <row r="515" spans="1:9" ht="38.25" x14ac:dyDescent="0.25">
      <c r="A515" s="42" t="s">
        <v>64</v>
      </c>
      <c r="B515" s="31" t="s">
        <v>319</v>
      </c>
      <c r="C515" s="29">
        <v>600</v>
      </c>
      <c r="D515" s="30" t="s">
        <v>87</v>
      </c>
      <c r="E515" s="71">
        <v>950</v>
      </c>
      <c r="F515" s="71">
        <v>950</v>
      </c>
      <c r="G515" s="71">
        <v>950</v>
      </c>
    </row>
    <row r="516" spans="1:9" ht="57" customHeight="1" x14ac:dyDescent="0.25">
      <c r="A516" s="63">
        <v>1400</v>
      </c>
      <c r="B516" s="46"/>
      <c r="C516" s="58"/>
      <c r="D516" s="135" t="s">
        <v>24</v>
      </c>
      <c r="E516" s="92">
        <f>E517</f>
        <v>51333.3</v>
      </c>
      <c r="F516" s="92">
        <f t="shared" ref="F516:G516" si="225">F517</f>
        <v>4259.2</v>
      </c>
      <c r="G516" s="92">
        <f t="shared" si="225"/>
        <v>5297.3</v>
      </c>
    </row>
    <row r="517" spans="1:9" ht="25.5" x14ac:dyDescent="0.25">
      <c r="A517" s="34">
        <v>1403</v>
      </c>
      <c r="B517" s="33"/>
      <c r="C517" s="33"/>
      <c r="D517" s="35" t="s">
        <v>125</v>
      </c>
      <c r="E517" s="87">
        <f t="shared" ref="E517:G521" si="226">E518</f>
        <v>51333.3</v>
      </c>
      <c r="F517" s="87">
        <f t="shared" si="226"/>
        <v>4259.2</v>
      </c>
      <c r="G517" s="87">
        <f t="shared" si="226"/>
        <v>5297.3</v>
      </c>
    </row>
    <row r="518" spans="1:9" ht="51" x14ac:dyDescent="0.25">
      <c r="A518" s="37">
        <v>1403</v>
      </c>
      <c r="B518" s="36" t="s">
        <v>138</v>
      </c>
      <c r="C518" s="36"/>
      <c r="D518" s="38" t="s">
        <v>555</v>
      </c>
      <c r="E518" s="88">
        <f t="shared" si="226"/>
        <v>51333.3</v>
      </c>
      <c r="F518" s="88">
        <f t="shared" si="226"/>
        <v>4259.2</v>
      </c>
      <c r="G518" s="88">
        <f t="shared" si="226"/>
        <v>5297.3</v>
      </c>
      <c r="H518" s="11"/>
      <c r="I518" s="11"/>
    </row>
    <row r="519" spans="1:9" ht="52.5" customHeight="1" x14ac:dyDescent="0.25">
      <c r="A519" s="62">
        <v>1403</v>
      </c>
      <c r="B519" s="43" t="s">
        <v>190</v>
      </c>
      <c r="C519" s="43"/>
      <c r="D519" s="78" t="s">
        <v>84</v>
      </c>
      <c r="E519" s="91">
        <f>E521</f>
        <v>51333.3</v>
      </c>
      <c r="F519" s="91">
        <f t="shared" ref="F519:G519" si="227">F521</f>
        <v>4259.2</v>
      </c>
      <c r="G519" s="91">
        <f t="shared" si="227"/>
        <v>5297.3</v>
      </c>
    </row>
    <row r="520" spans="1:9" ht="56.25" customHeight="1" x14ac:dyDescent="0.25">
      <c r="A520" s="42" t="s">
        <v>240</v>
      </c>
      <c r="B520" s="42" t="s">
        <v>241</v>
      </c>
      <c r="C520" s="29"/>
      <c r="D520" s="66" t="s">
        <v>344</v>
      </c>
      <c r="E520" s="71">
        <f>E521</f>
        <v>51333.3</v>
      </c>
      <c r="F520" s="71">
        <f t="shared" ref="F520:G520" si="228">F521</f>
        <v>4259.2</v>
      </c>
      <c r="G520" s="71">
        <f t="shared" si="228"/>
        <v>5297.3</v>
      </c>
    </row>
    <row r="521" spans="1:9" ht="71.25" customHeight="1" x14ac:dyDescent="0.25">
      <c r="A521" s="29">
        <v>1403</v>
      </c>
      <c r="B521" s="42" t="s">
        <v>243</v>
      </c>
      <c r="C521" s="42"/>
      <c r="D521" s="30" t="s">
        <v>127</v>
      </c>
      <c r="E521" s="71">
        <f t="shared" si="226"/>
        <v>51333.3</v>
      </c>
      <c r="F521" s="71">
        <f t="shared" si="226"/>
        <v>4259.2</v>
      </c>
      <c r="G521" s="71">
        <f t="shared" si="226"/>
        <v>5297.3</v>
      </c>
      <c r="H521" s="24"/>
    </row>
    <row r="522" spans="1:9" x14ac:dyDescent="0.25">
      <c r="A522" s="29">
        <v>1403</v>
      </c>
      <c r="B522" s="42" t="s">
        <v>243</v>
      </c>
      <c r="C522" s="29">
        <v>500</v>
      </c>
      <c r="D522" s="75" t="s">
        <v>85</v>
      </c>
      <c r="E522" s="71">
        <v>51333.3</v>
      </c>
      <c r="F522" s="71">
        <v>4259.2</v>
      </c>
      <c r="G522" s="71">
        <v>5297.3</v>
      </c>
    </row>
    <row r="523" spans="1:9" x14ac:dyDescent="0.25">
      <c r="A523" s="7"/>
      <c r="B523" s="8"/>
      <c r="C523" s="8"/>
      <c r="D523" s="16"/>
      <c r="E523" s="13"/>
    </row>
    <row r="524" spans="1:9" x14ac:dyDescent="0.25">
      <c r="A524" s="7"/>
      <c r="B524" s="8"/>
      <c r="C524" s="8"/>
      <c r="D524" s="21"/>
      <c r="E524" s="13"/>
      <c r="F524" s="13"/>
      <c r="G524" s="13"/>
    </row>
    <row r="525" spans="1:9" x14ac:dyDescent="0.25">
      <c r="A525" s="7"/>
      <c r="B525" s="8"/>
      <c r="C525" s="8"/>
      <c r="D525" s="21"/>
      <c r="E525" s="13"/>
      <c r="F525" s="13"/>
      <c r="G525" s="13"/>
    </row>
    <row r="526" spans="1:9" x14ac:dyDescent="0.25">
      <c r="A526" s="7"/>
      <c r="B526" s="8"/>
      <c r="C526" s="8"/>
      <c r="D526" s="16"/>
      <c r="E526" s="13"/>
      <c r="F526" s="13"/>
      <c r="G526" s="13"/>
      <c r="H526" s="24"/>
    </row>
    <row r="527" spans="1:9" x14ac:dyDescent="0.25">
      <c r="A527" s="7"/>
      <c r="B527" s="8"/>
      <c r="C527" s="8"/>
      <c r="D527" s="16"/>
      <c r="E527" s="13"/>
    </row>
    <row r="528" spans="1:9" x14ac:dyDescent="0.25">
      <c r="A528" s="7"/>
      <c r="B528" s="8"/>
      <c r="C528" s="8"/>
      <c r="D528" s="16"/>
      <c r="E528" s="13"/>
    </row>
    <row r="529" spans="1:7" x14ac:dyDescent="0.25">
      <c r="A529" s="7"/>
      <c r="B529" s="8"/>
      <c r="C529" s="8"/>
      <c r="D529" s="16"/>
      <c r="E529" s="13"/>
      <c r="F529" s="13"/>
      <c r="G529" s="13"/>
    </row>
    <row r="530" spans="1:7" x14ac:dyDescent="0.25">
      <c r="A530" s="7"/>
      <c r="B530" s="8"/>
      <c r="C530" s="8"/>
      <c r="D530" s="16"/>
      <c r="E530" s="13"/>
      <c r="F530" s="13"/>
      <c r="G530" s="13"/>
    </row>
    <row r="531" spans="1:7" x14ac:dyDescent="0.25">
      <c r="A531" s="7"/>
      <c r="B531" s="8"/>
      <c r="C531" s="8"/>
      <c r="D531" s="16"/>
      <c r="E531" s="13"/>
      <c r="F531" s="13"/>
      <c r="G531" s="13"/>
    </row>
    <row r="532" spans="1:7" x14ac:dyDescent="0.25">
      <c r="A532" s="7"/>
      <c r="B532" s="8"/>
      <c r="C532" s="8"/>
      <c r="D532" s="16"/>
      <c r="E532" s="13"/>
      <c r="F532" s="13"/>
      <c r="G532" s="13"/>
    </row>
    <row r="533" spans="1:7" x14ac:dyDescent="0.25">
      <c r="A533" s="7"/>
      <c r="B533" s="8"/>
      <c r="C533" s="8"/>
      <c r="D533" s="16"/>
      <c r="F533" s="14"/>
      <c r="G533" s="14"/>
    </row>
    <row r="534" spans="1:7" x14ac:dyDescent="0.25">
      <c r="A534" s="7"/>
      <c r="B534" s="8"/>
      <c r="C534" s="8"/>
      <c r="D534" s="16"/>
      <c r="F534" s="14"/>
      <c r="G534" s="14"/>
    </row>
    <row r="535" spans="1:7" x14ac:dyDescent="0.25">
      <c r="A535" s="7"/>
      <c r="B535" s="8"/>
      <c r="C535" s="8"/>
      <c r="D535" s="16"/>
      <c r="F535" s="14"/>
      <c r="G535" s="14"/>
    </row>
    <row r="536" spans="1:7" x14ac:dyDescent="0.25">
      <c r="A536" s="7"/>
      <c r="B536" s="8"/>
      <c r="C536" s="8"/>
      <c r="D536" s="16"/>
      <c r="F536" s="14"/>
      <c r="G536" s="14"/>
    </row>
    <row r="537" spans="1:7" x14ac:dyDescent="0.25">
      <c r="A537" s="7"/>
      <c r="B537" s="8"/>
      <c r="C537" s="8"/>
      <c r="D537" s="16"/>
      <c r="F537" s="14"/>
      <c r="G537" s="14"/>
    </row>
    <row r="538" spans="1:7" x14ac:dyDescent="0.25">
      <c r="A538" s="7"/>
      <c r="B538" s="8"/>
      <c r="C538" s="8"/>
      <c r="D538" s="16"/>
      <c r="F538" s="14"/>
      <c r="G538" s="14"/>
    </row>
    <row r="539" spans="1:7" x14ac:dyDescent="0.25">
      <c r="A539" s="7"/>
      <c r="B539" s="8"/>
      <c r="C539" s="8"/>
      <c r="D539" s="16"/>
      <c r="F539" s="11"/>
      <c r="G539" s="11"/>
    </row>
    <row r="540" spans="1:7" x14ac:dyDescent="0.25">
      <c r="A540" s="7"/>
      <c r="B540" s="8"/>
      <c r="C540" s="8"/>
      <c r="D540" s="16"/>
    </row>
    <row r="541" spans="1:7" x14ac:dyDescent="0.25">
      <c r="A541" s="7"/>
      <c r="B541" s="8"/>
      <c r="C541" s="8"/>
      <c r="D541" s="16"/>
    </row>
    <row r="542" spans="1:7" x14ac:dyDescent="0.25">
      <c r="B542" s="9"/>
      <c r="C542" s="9"/>
      <c r="D542" s="16"/>
    </row>
    <row r="543" spans="1:7" x14ac:dyDescent="0.25">
      <c r="A543"/>
      <c r="B543"/>
      <c r="C543"/>
      <c r="D543" s="16"/>
      <c r="E543"/>
    </row>
  </sheetData>
  <mergeCells count="10">
    <mergeCell ref="D1:G1"/>
    <mergeCell ref="A3:G3"/>
    <mergeCell ref="D2:G2"/>
    <mergeCell ref="F5:G5"/>
    <mergeCell ref="E5:E6"/>
    <mergeCell ref="E4:G4"/>
    <mergeCell ref="D4:D6"/>
    <mergeCell ref="C4:C6"/>
    <mergeCell ref="B4:B6"/>
    <mergeCell ref="A4:A6"/>
  </mergeCells>
  <pageMargins left="0.42" right="0.42" top="0.26" bottom="0.23" header="0.3" footer="0.31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2021-04-23T08:48:06Z</cp:lastPrinted>
  <dcterms:created xsi:type="dcterms:W3CDTF">2013-10-29T08:44:15Z</dcterms:created>
  <dcterms:modified xsi:type="dcterms:W3CDTF">2021-07-16T10:28:43Z</dcterms:modified>
</cp:coreProperties>
</file>